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570" windowHeight="9120" tabRatio="179" activeTab="0"/>
  </bookViews>
  <sheets>
    <sheet name="Conference Budget Forms" sheetId="1" r:id="rId1"/>
  </sheets>
  <definedNames>
    <definedName name="doc">#REF!</definedName>
    <definedName name="_xlnm.Print_Area" localSheetId="0">'Conference Budget Forms'!$A$1:$H$272</definedName>
  </definedNames>
  <calcPr fullCalcOnLoad="1"/>
</workbook>
</file>

<file path=xl/sharedStrings.xml><?xml version="1.0" encoding="utf-8"?>
<sst xmlns="http://schemas.openxmlformats.org/spreadsheetml/2006/main" count="299" uniqueCount="201">
  <si>
    <t>REGISTRATION FEES</t>
  </si>
  <si>
    <t>EXHIBITS</t>
  </si>
  <si>
    <t>SOCIAL FUNCTIONS</t>
  </si>
  <si>
    <t>PROMOTION</t>
  </si>
  <si>
    <t>Insurance &amp; Bonding</t>
  </si>
  <si>
    <t>Committee Expenses</t>
  </si>
  <si>
    <t xml:space="preserve"> </t>
  </si>
  <si>
    <t>TYPE OF REPORT / CURRENCY USED</t>
  </si>
  <si>
    <t>4. Indicate type of report by checking one box:</t>
  </si>
  <si>
    <t xml:space="preserve">  Budget</t>
  </si>
  <si>
    <t xml:space="preserve">  Interim </t>
  </si>
  <si>
    <t xml:space="preserve">  Final</t>
  </si>
  <si>
    <t xml:space="preserve">  INCOME</t>
  </si>
  <si>
    <t>7. Conf. Publicat. Sales</t>
  </si>
  <si>
    <t>8. Exhibits</t>
  </si>
  <si>
    <t>9. Social Functions</t>
  </si>
  <si>
    <t>10. All Other Receipts</t>
  </si>
  <si>
    <t xml:space="preserve">  EXPENSE</t>
  </si>
  <si>
    <t>15. Conf. Publicat.</t>
  </si>
  <si>
    <t>16. Exhibits</t>
  </si>
  <si>
    <t>17. Social Functions</t>
  </si>
  <si>
    <t>18. Administration</t>
  </si>
  <si>
    <t>19. All Other Expenses</t>
  </si>
  <si>
    <t>21. Loan Repayments</t>
  </si>
  <si>
    <t>SURPLUS/(LOSS)</t>
  </si>
  <si>
    <t>POST CONFERENCE DISTRIBUTION</t>
  </si>
  <si>
    <t>$ Distributed</t>
  </si>
  <si>
    <t xml:space="preserve">          a.</t>
  </si>
  <si>
    <t>SUBMITTED BY:</t>
  </si>
  <si>
    <t xml:space="preserve">    Date:</t>
  </si>
  <si>
    <t>Tutorial Fees</t>
  </si>
  <si>
    <t xml:space="preserve">     Total</t>
  </si>
  <si>
    <t>CONFERENCE PUBLICATIONS SALES</t>
  </si>
  <si>
    <t>Other Publicat. Sales</t>
  </si>
  <si>
    <t>(LIST HERE OR ATTACH DETAILS.)</t>
  </si>
  <si>
    <t>Mailing Lists/Labels</t>
  </si>
  <si>
    <t>CONFERENCE PUBLICATIONS</t>
  </si>
  <si>
    <t>Shipping to Site and IEEE Hq.</t>
  </si>
  <si>
    <t xml:space="preserve">    Total</t>
  </si>
  <si>
    <t>(Itemize events on next page.)</t>
  </si>
  <si>
    <t>ADMINISTRATION</t>
  </si>
  <si>
    <t xml:space="preserve">Office Equipment Rental </t>
  </si>
  <si>
    <t>Poster, Signs, Badges</t>
  </si>
  <si>
    <t xml:space="preserve">Printing Forms, etc. </t>
  </si>
  <si>
    <t>Other (Attach Details)</t>
  </si>
  <si>
    <t>TOTAL EXPENSES</t>
  </si>
  <si>
    <t xml:space="preserve">TOTAL SOCIAL FUNCTION EXPENSES </t>
  </si>
  <si>
    <t>SOCIAL FUNCTION COST PER ATTENDEE</t>
  </si>
  <si>
    <t xml:space="preserve">   (Total social function expenses/No. of conference registrants)</t>
  </si>
  <si>
    <t>Other Registration Fees</t>
  </si>
  <si>
    <t>Conference Title:</t>
  </si>
  <si>
    <t>SUMMARY FINANCIAL REPORT FOR IEEE SPONSORED CONFERENCES</t>
  </si>
  <si>
    <t>5. All income and expense figures below must be in U.S. Dollars.  For Conferences held outside the U.S.A., indicate the local currency (e.g., Swiss Francs), the conversion units/Dollar and date.</t>
  </si>
  <si>
    <t>Conversion Rate:</t>
  </si>
  <si>
    <t xml:space="preserve">6. Registration Fees      </t>
  </si>
  <si>
    <t xml:space="preserve">11. Total Conf. Income    </t>
  </si>
  <si>
    <t xml:space="preserve">14. Promotion               </t>
  </si>
  <si>
    <t xml:space="preserve">20. Total Conf Exp.      </t>
  </si>
  <si>
    <t xml:space="preserve">22. Total Outlays       </t>
  </si>
  <si>
    <t>BUDGET ($)</t>
  </si>
  <si>
    <t>INTERIM REPORT ($)</t>
  </si>
  <si>
    <t>FINAL REPORT ($)</t>
  </si>
  <si>
    <t>Date:</t>
  </si>
  <si>
    <t>Cosponsor Entity</t>
  </si>
  <si>
    <t xml:space="preserve">% Share </t>
  </si>
  <si>
    <t xml:space="preserve"> Local Currency:</t>
  </si>
  <si>
    <t>Address:</t>
  </si>
  <si>
    <t>Name:</t>
  </si>
  <si>
    <t>ALL OTHER INCOME</t>
  </si>
  <si>
    <t xml:space="preserve">       No. Breaks</t>
  </si>
  <si>
    <t>No. people</t>
  </si>
  <si>
    <t>$ Cost / Person</t>
  </si>
  <si>
    <t xml:space="preserve">       No. Luncheons</t>
  </si>
  <si>
    <t xml:space="preserve">       No. Receptions</t>
  </si>
  <si>
    <t xml:space="preserve">       No. Banquets</t>
  </si>
  <si>
    <t>E-Mail:</t>
  </si>
  <si>
    <t>Dates:</t>
  </si>
  <si>
    <t xml:space="preserve">    Tel. Number:</t>
  </si>
  <si>
    <t>Advertisements</t>
  </si>
  <si>
    <t xml:space="preserve">Other: </t>
  </si>
  <si>
    <t xml:space="preserve">Security/Guard Service </t>
  </si>
  <si>
    <t>1.  Conference Title</t>
  </si>
  <si>
    <t>2.  Dates</t>
  </si>
  <si>
    <t>3.  Location</t>
  </si>
  <si>
    <t xml:space="preserve"> Surplus (Loss) </t>
  </si>
  <si>
    <t xml:space="preserve">       No. Breakfasts</t>
  </si>
  <si>
    <t xml:space="preserve">Companies providing chartered bus services must submit proof of a current and valid certificate of insurance during the dates of the event with coverage of at least $1 million.  A copy of this certificate should be submitted with the IEEE Conference Insurance form.  IEEE Insurance coverage does not cover boat or air transportation.  </t>
  </si>
  <si>
    <t>X</t>
  </si>
  <si>
    <t>23. Total Receipts (Pre-Loan)</t>
  </si>
  <si>
    <t>24.Total Outlays (Pre-Loan)</t>
  </si>
  <si>
    <t>Budget</t>
  </si>
  <si>
    <t>Interim</t>
  </si>
  <si>
    <t>Final</t>
  </si>
  <si>
    <t>b.</t>
  </si>
  <si>
    <t>FEE</t>
  </si>
  <si>
    <t>QUANTITY</t>
  </si>
  <si>
    <t>BUDGET</t>
  </si>
  <si>
    <t>INTERIM REPORT</t>
  </si>
  <si>
    <t>FINAL REPORT</t>
  </si>
  <si>
    <t>TOTAL INCOME</t>
  </si>
  <si>
    <t>Print Call for Papers</t>
  </si>
  <si>
    <t>Print Advance Program</t>
  </si>
  <si>
    <t>Print Final Program</t>
  </si>
  <si>
    <t>Other:</t>
  </si>
  <si>
    <t>c.</t>
  </si>
  <si>
    <t>d.</t>
  </si>
  <si>
    <t>Affiliation:</t>
  </si>
  <si>
    <t xml:space="preserve">   Fax. Number:</t>
  </si>
  <si>
    <t>Conference Position:</t>
  </si>
  <si>
    <t>CONF. SIGNATURE</t>
  </si>
  <si>
    <t>SOCIETY SIGNATURE</t>
  </si>
  <si>
    <t>IEEE-SPS CONFERENCE FINANCIALS</t>
  </si>
  <si>
    <t>DETAILED FINANCIAL REPORT</t>
  </si>
  <si>
    <t>PART I:  INCOME</t>
  </si>
  <si>
    <t>CD-ROM Sales</t>
  </si>
  <si>
    <t>ALL OTHER EXPENSE</t>
  </si>
  <si>
    <t>PART II:  EXPENSE</t>
  </si>
  <si>
    <r>
      <t>EXHIBITS</t>
    </r>
    <r>
      <rPr>
        <sz val="9"/>
        <rFont val="Times New Roman"/>
        <family val="1"/>
      </rPr>
      <t xml:space="preserve">  </t>
    </r>
    <r>
      <rPr>
        <i/>
        <sz val="7"/>
        <rFont val="Times New Roman"/>
        <family val="1"/>
      </rPr>
      <t>(Attach detailed statement of all expenses necessary to mount and display exhibits.)</t>
    </r>
  </si>
  <si>
    <t>Speakers Hospitality</t>
  </si>
  <si>
    <t xml:space="preserve"># </t>
  </si>
  <si>
    <t>{for office use only}</t>
  </si>
  <si>
    <t>25. Surplus (Loss)</t>
  </si>
  <si>
    <t>IEEE SIGNAL PROCESSING SOCIETY</t>
  </si>
  <si>
    <t xml:space="preserve"> KEEP A COPY FOR YOUR RECORDS</t>
  </si>
  <si>
    <t>445 HOES LANE, P.O. BOX 1331, PISCATAWAY, NJ 08855-1331, USA</t>
  </si>
  <si>
    <t>RETURN ALL PAGES TO:</t>
  </si>
  <si>
    <r>
      <t>Other Social Functions Expense</t>
    </r>
    <r>
      <rPr>
        <sz val="9"/>
        <rFont val="Times New Roman"/>
        <family val="1"/>
      </rPr>
      <t xml:space="preserve"> (specify)</t>
    </r>
  </si>
  <si>
    <r>
      <t>Transportation</t>
    </r>
    <r>
      <rPr>
        <sz val="9"/>
        <rFont val="Times New Roman"/>
        <family val="1"/>
      </rPr>
      <t xml:space="preserve"> (courtesy bus, etc.)</t>
    </r>
  </si>
  <si>
    <r>
      <t xml:space="preserve">Breaks </t>
    </r>
    <r>
      <rPr>
        <sz val="9"/>
        <rFont val="Times New Roman"/>
        <family val="1"/>
      </rPr>
      <t>(Coffee, pastries, etc., between sessions)</t>
    </r>
  </si>
  <si>
    <t>Telephone/Fax</t>
  </si>
  <si>
    <t>Registration Materials</t>
  </si>
  <si>
    <t>Meeting Space Rental</t>
  </si>
  <si>
    <t>Materials &amp; Supplies</t>
  </si>
  <si>
    <t>AV Equipment Rental</t>
  </si>
  <si>
    <t>Early Member</t>
  </si>
  <si>
    <t>Early Non-Member</t>
  </si>
  <si>
    <t>Early Student Member</t>
  </si>
  <si>
    <t>Early Student Non-Member</t>
  </si>
  <si>
    <t>Advance Non-Member</t>
  </si>
  <si>
    <t>Advance Student Member</t>
  </si>
  <si>
    <t>Advance Student Non-Member</t>
  </si>
  <si>
    <t>Advance Member</t>
  </si>
  <si>
    <t>At-Conf Student Member</t>
  </si>
  <si>
    <t>At-Conf Student Non-Member</t>
  </si>
  <si>
    <t>At-Conf Member</t>
  </si>
  <si>
    <t>At-Conf Non-Member</t>
  </si>
  <si>
    <t>Banquet</t>
  </si>
  <si>
    <t>Reception</t>
  </si>
  <si>
    <t>Breakfast</t>
  </si>
  <si>
    <t>Luncheon</t>
  </si>
  <si>
    <t>12. Conference Loans</t>
  </si>
  <si>
    <t>13. Total Receipts</t>
  </si>
  <si>
    <t xml:space="preserve">  20a. 2% Admin. Fee</t>
  </si>
  <si>
    <t>20b. Total Conf Exp + Admin. Fee</t>
  </si>
  <si>
    <t>FINAL QUANTITY</t>
  </si>
  <si>
    <t>6. Note that conference budgets should be set to generate a minimum surplus of 20% over projected expenses.</t>
  </si>
  <si>
    <t>7. Note further that IEEE Policy requires that registration fees for non-members at IEEE sponsored events be significantly more (25-50%) than registration fees for IEEE members.  Reduced registration fees may be offered to students, however, the fee should minimally cover all expenses incurred by that student.</t>
  </si>
  <si>
    <t>8. All loans must be repaid immediately upon conference completion.</t>
  </si>
  <si>
    <t>9. Final report must be submitted within 6 months of conference completion.</t>
  </si>
  <si>
    <t>E-Mail to l.skeahan@ieee.org   (P) +1 732 465 6496  (F) +1 732 235 1627</t>
  </si>
  <si>
    <t>Contributions</t>
  </si>
  <si>
    <t>Bank Interest</t>
  </si>
  <si>
    <t>Other</t>
  </si>
  <si>
    <r>
      <t xml:space="preserve">Audit Fee </t>
    </r>
    <r>
      <rPr>
        <sz val="7"/>
        <rFont val="Times New Roman"/>
        <family val="1"/>
      </rPr>
      <t>(.6% of revenue or expense)</t>
    </r>
  </si>
  <si>
    <t xml:space="preserve">Bank Fees </t>
  </si>
  <si>
    <t>Credit Card Fees(.3% of registration)</t>
  </si>
  <si>
    <t>Corporate Support</t>
  </si>
  <si>
    <t>Local Arrangements</t>
  </si>
  <si>
    <t>Musice Licensing Fees</t>
  </si>
  <si>
    <t>Secretarial Service/on-site Temps</t>
  </si>
  <si>
    <t>Hotel Penalties</t>
  </si>
  <si>
    <t xml:space="preserve">Hotel Gratuities, etc. </t>
  </si>
  <si>
    <t>Gifts</t>
  </si>
  <si>
    <t>Postage/Freight Shipping</t>
  </si>
  <si>
    <t xml:space="preserve">    Travel</t>
  </si>
  <si>
    <t xml:space="preserve">    Meetings</t>
  </si>
  <si>
    <t xml:space="preserve">    Conference Calls</t>
  </si>
  <si>
    <t>VAT Owed</t>
  </si>
  <si>
    <t>Advance Banquet Tickets</t>
  </si>
  <si>
    <t>At-Conf Banquet Tickets</t>
  </si>
  <si>
    <t>Grants (Specify name and purpose)</t>
  </si>
  <si>
    <t>Student Travel Grant</t>
  </si>
  <si>
    <t>CD ROM/USB Master Production</t>
  </si>
  <si>
    <r>
      <rPr>
        <sz val="8"/>
        <rFont val="Times New Roman"/>
        <family val="1"/>
      </rPr>
      <t>CD ROM/USB Production</t>
    </r>
    <r>
      <rPr>
        <sz val="7"/>
        <rFont val="Times New Roman"/>
        <family val="1"/>
      </rPr>
      <t>(Registrants)</t>
    </r>
  </si>
  <si>
    <t>Tutorial Booklets</t>
  </si>
  <si>
    <t>Prospectus</t>
  </si>
  <si>
    <t>Set-Up</t>
  </si>
  <si>
    <t>Security</t>
  </si>
  <si>
    <t>Management Co. Travel Expenses</t>
  </si>
  <si>
    <t>Internet</t>
  </si>
  <si>
    <t>Student Awards</t>
  </si>
  <si>
    <t>Registration Services</t>
  </si>
  <si>
    <t>Paper Submission/Review</t>
  </si>
  <si>
    <t>Website Maintenance</t>
  </si>
  <si>
    <t xml:space="preserve">Management Company </t>
  </si>
  <si>
    <t>ADMINISTRATIVE/COMMITTEE MEETINGS</t>
  </si>
  <si>
    <t>Administrative Luncheon (Date)</t>
  </si>
  <si>
    <t>(Name of Committee) Luncheon (Date)</t>
  </si>
  <si>
    <t>Administrative and/or Committee Social  Functions (Itemized next page)</t>
  </si>
  <si>
    <t>TOTAL ADMIN/COMMITTEE SOCIAL FUNCTIONS</t>
  </si>
  <si>
    <t xml:space="preserve">          b.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</si>
</sst>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0_);[Red]\(0\)"/>
    <numFmt numFmtId="168" formatCode="0.0%"/>
    <numFmt numFmtId="169" formatCode="0.000%"/>
    <numFmt numFmtId="170" formatCode="0.000"/>
    <numFmt numFmtId="171" formatCode="0.0_)"/>
    <numFmt numFmtId="172" formatCode="0.000_)"/>
    <numFmt numFmtId="173" formatCode="&quot;$&quot;#,##0.000_);[Red]\(&quot;$&quot;#,##0.000\)"/>
  </numFmts>
  <fonts count="5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17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b/>
      <sz val="14"/>
      <color indexed="12"/>
      <name val="Arial Narrow"/>
      <family val="2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Courier"/>
      <family val="3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0" xfId="0" applyFont="1" applyBorder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8" fontId="7" fillId="0" borderId="11" xfId="0" applyNumberFormat="1" applyFont="1" applyBorder="1" applyAlignment="1" applyProtection="1">
      <alignment/>
      <protection/>
    </xf>
    <xf numFmtId="8" fontId="7" fillId="0" borderId="0" xfId="44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8" fontId="7" fillId="0" borderId="0" xfId="0" applyNumberFormat="1" applyFont="1" applyAlignment="1">
      <alignment/>
    </xf>
    <xf numFmtId="164" fontId="7" fillId="0" borderId="0" xfId="0" applyFont="1" applyAlignment="1" applyProtection="1">
      <alignment horizontal="left" indent="1"/>
      <protection/>
    </xf>
    <xf numFmtId="164" fontId="7" fillId="0" borderId="12" xfId="0" applyFont="1" applyBorder="1" applyAlignment="1" applyProtection="1">
      <alignment/>
      <protection/>
    </xf>
    <xf numFmtId="8" fontId="7" fillId="0" borderId="13" xfId="0" applyNumberFormat="1" applyFont="1" applyBorder="1" applyAlignment="1" applyProtection="1">
      <alignment/>
      <protection/>
    </xf>
    <xf numFmtId="164" fontId="7" fillId="0" borderId="12" xfId="0" applyFont="1" applyBorder="1" applyAlignment="1">
      <alignment/>
    </xf>
    <xf numFmtId="165" fontId="7" fillId="0" borderId="0" xfId="0" applyNumberFormat="1" applyFont="1" applyBorder="1" applyAlignment="1" applyProtection="1">
      <alignment/>
      <protection/>
    </xf>
    <xf numFmtId="164" fontId="7" fillId="0" borderId="0" xfId="0" applyFont="1" applyBorder="1" applyAlignment="1">
      <alignment/>
    </xf>
    <xf numFmtId="8" fontId="7" fillId="0" borderId="14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12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164" fontId="5" fillId="33" borderId="15" xfId="0" applyFont="1" applyFill="1" applyBorder="1" applyAlignment="1" applyProtection="1">
      <alignment horizontal="center"/>
      <protection/>
    </xf>
    <xf numFmtId="164" fontId="7" fillId="33" borderId="13" xfId="0" applyFont="1" applyFill="1" applyBorder="1" applyAlignment="1" applyProtection="1">
      <alignment/>
      <protection/>
    </xf>
    <xf numFmtId="8" fontId="7" fillId="33" borderId="11" xfId="0" applyNumberFormat="1" applyFont="1" applyFill="1" applyBorder="1" applyAlignment="1" applyProtection="1">
      <alignment/>
      <protection/>
    </xf>
    <xf numFmtId="8" fontId="5" fillId="33" borderId="16" xfId="0" applyNumberFormat="1" applyFont="1" applyFill="1" applyBorder="1" applyAlignment="1" applyProtection="1">
      <alignment/>
      <protection/>
    </xf>
    <xf numFmtId="167" fontId="7" fillId="33" borderId="12" xfId="0" applyNumberFormat="1" applyFont="1" applyFill="1" applyBorder="1" applyAlignment="1">
      <alignment/>
    </xf>
    <xf numFmtId="167" fontId="7" fillId="33" borderId="17" xfId="0" applyNumberFormat="1" applyFont="1" applyFill="1" applyBorder="1" applyAlignment="1">
      <alignment/>
    </xf>
    <xf numFmtId="166" fontId="7" fillId="33" borderId="17" xfId="0" applyNumberFormat="1" applyFont="1" applyFill="1" applyBorder="1" applyAlignment="1">
      <alignment/>
    </xf>
    <xf numFmtId="8" fontId="7" fillId="33" borderId="18" xfId="0" applyNumberFormat="1" applyFont="1" applyFill="1" applyBorder="1" applyAlignment="1" applyProtection="1" quotePrefix="1">
      <alignment/>
      <protection/>
    </xf>
    <xf numFmtId="164" fontId="5" fillId="0" borderId="0" xfId="0" applyFont="1" applyBorder="1" applyAlignment="1" applyProtection="1">
      <alignment/>
      <protection/>
    </xf>
    <xf numFmtId="8" fontId="7" fillId="0" borderId="11" xfId="0" applyNumberFormat="1" applyFont="1" applyFill="1" applyBorder="1" applyAlignment="1" applyProtection="1">
      <alignment/>
      <protection/>
    </xf>
    <xf numFmtId="9" fontId="8" fillId="0" borderId="0" xfId="0" applyNumberFormat="1" applyFont="1" applyAlignment="1">
      <alignment horizontal="center"/>
    </xf>
    <xf numFmtId="164" fontId="10" fillId="0" borderId="0" xfId="0" applyFont="1" applyAlignment="1" applyProtection="1">
      <alignment horizontal="right"/>
      <protection/>
    </xf>
    <xf numFmtId="8" fontId="7" fillId="0" borderId="19" xfId="0" applyNumberFormat="1" applyFont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8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5" fillId="0" borderId="0" xfId="0" applyFont="1" applyAlignment="1">
      <alignment horizontal="center"/>
    </xf>
    <xf numFmtId="164" fontId="5" fillId="0" borderId="20" xfId="0" applyFont="1" applyBorder="1" applyAlignment="1" applyProtection="1">
      <alignment horizontal="left"/>
      <protection/>
    </xf>
    <xf numFmtId="164" fontId="7" fillId="0" borderId="17" xfId="0" applyFont="1" applyBorder="1" applyAlignment="1" applyProtection="1">
      <alignment/>
      <protection/>
    </xf>
    <xf numFmtId="8" fontId="7" fillId="0" borderId="21" xfId="0" applyNumberFormat="1" applyFont="1" applyBorder="1" applyAlignment="1" applyProtection="1">
      <alignment/>
      <protection/>
    </xf>
    <xf numFmtId="8" fontId="7" fillId="0" borderId="22" xfId="0" applyNumberFormat="1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0" fillId="0" borderId="0" xfId="0" applyFill="1" applyBorder="1" applyAlignment="1">
      <alignment/>
    </xf>
    <xf numFmtId="8" fontId="5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8" fontId="10" fillId="0" borderId="0" xfId="0" applyNumberFormat="1" applyFont="1" applyBorder="1" applyAlignment="1" applyProtection="1">
      <alignment horizontal="center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7" fillId="0" borderId="19" xfId="0" applyNumberFormat="1" applyFont="1" applyFill="1" applyBorder="1" applyAlignment="1" applyProtection="1">
      <alignment/>
      <protection/>
    </xf>
    <xf numFmtId="8" fontId="7" fillId="0" borderId="0" xfId="44" applyFont="1" applyFill="1" applyAlignment="1" applyProtection="1">
      <alignment horizontal="right"/>
      <protection/>
    </xf>
    <xf numFmtId="165" fontId="7" fillId="0" borderId="0" xfId="0" applyNumberFormat="1" applyFont="1" applyFill="1" applyAlignment="1" applyProtection="1">
      <alignment/>
      <protection/>
    </xf>
    <xf numFmtId="8" fontId="7" fillId="0" borderId="0" xfId="0" applyNumberFormat="1" applyFont="1" applyFill="1" applyAlignment="1" applyProtection="1">
      <alignment/>
      <protection/>
    </xf>
    <xf numFmtId="8" fontId="7" fillId="0" borderId="0" xfId="0" applyNumberFormat="1" applyFont="1" applyFill="1" applyAlignment="1">
      <alignment/>
    </xf>
    <xf numFmtId="9" fontId="7" fillId="33" borderId="19" xfId="0" applyNumberFormat="1" applyFont="1" applyFill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 wrapText="1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4" fillId="0" borderId="0" xfId="0" applyFont="1" applyAlignment="1" applyProtection="1">
      <alignment horizontal="right"/>
      <protection/>
    </xf>
    <xf numFmtId="164" fontId="7" fillId="0" borderId="0" xfId="0" applyFont="1" applyFill="1" applyAlignment="1">
      <alignment/>
    </xf>
    <xf numFmtId="164" fontId="7" fillId="0" borderId="0" xfId="0" applyFont="1" applyFill="1" applyBorder="1" applyAlignment="1">
      <alignment/>
    </xf>
    <xf numFmtId="8" fontId="7" fillId="0" borderId="0" xfId="0" applyNumberFormat="1" applyFont="1" applyFill="1" applyBorder="1" applyAlignment="1">
      <alignment/>
    </xf>
    <xf numFmtId="8" fontId="7" fillId="0" borderId="24" xfId="0" applyNumberFormat="1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 wrapText="1"/>
      <protection/>
    </xf>
    <xf numFmtId="164" fontId="7" fillId="0" borderId="17" xfId="0" applyFont="1" applyBorder="1" applyAlignment="1">
      <alignment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164" fontId="5" fillId="0" borderId="0" xfId="0" applyFont="1" applyAlignment="1" applyProtection="1">
      <alignment horizontal="left"/>
      <protection/>
    </xf>
    <xf numFmtId="0" fontId="9" fillId="33" borderId="25" xfId="0" applyNumberFormat="1" applyFont="1" applyFill="1" applyBorder="1" applyAlignment="1" applyProtection="1" quotePrefix="1">
      <alignment horizontal="left"/>
      <protection/>
    </xf>
    <xf numFmtId="0" fontId="5" fillId="0" borderId="26" xfId="0" applyNumberFormat="1" applyFont="1" applyBorder="1" applyAlignment="1">
      <alignment horizontal="left"/>
    </xf>
    <xf numFmtId="164" fontId="7" fillId="0" borderId="27" xfId="0" applyFont="1" applyBorder="1" applyAlignment="1">
      <alignment/>
    </xf>
    <xf numFmtId="9" fontId="8" fillId="0" borderId="0" xfId="44" applyNumberFormat="1" applyFont="1" applyAlignment="1" applyProtection="1">
      <alignment horizontal="left"/>
      <protection/>
    </xf>
    <xf numFmtId="8" fontId="5" fillId="0" borderId="28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5" fillId="0" borderId="29" xfId="0" applyFont="1" applyFill="1" applyBorder="1" applyAlignment="1" applyProtection="1">
      <alignment/>
      <protection/>
    </xf>
    <xf numFmtId="164" fontId="5" fillId="34" borderId="0" xfId="0" applyFont="1" applyFill="1" applyAlignment="1" applyProtection="1">
      <alignment horizontal="center" wrapText="1"/>
      <protection/>
    </xf>
    <xf numFmtId="164" fontId="7" fillId="34" borderId="0" xfId="0" applyFont="1" applyFill="1" applyAlignment="1" applyProtection="1">
      <alignment/>
      <protection/>
    </xf>
    <xf numFmtId="164" fontId="5" fillId="34" borderId="0" xfId="0" applyFont="1" applyFill="1" applyAlignment="1" applyProtection="1">
      <alignment/>
      <protection/>
    </xf>
    <xf numFmtId="164" fontId="7" fillId="34" borderId="0" xfId="0" applyFont="1" applyFill="1" applyAlignment="1">
      <alignment/>
    </xf>
    <xf numFmtId="164" fontId="7" fillId="34" borderId="0" xfId="0" applyFont="1" applyFill="1" applyBorder="1" applyAlignment="1">
      <alignment/>
    </xf>
    <xf numFmtId="164" fontId="7" fillId="34" borderId="0" xfId="0" applyFont="1" applyFill="1" applyBorder="1" applyAlignment="1" applyProtection="1">
      <alignment/>
      <protection/>
    </xf>
    <xf numFmtId="164" fontId="6" fillId="34" borderId="0" xfId="0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165" fontId="7" fillId="0" borderId="21" xfId="0" applyNumberFormat="1" applyFont="1" applyFill="1" applyBorder="1" applyAlignment="1" applyProtection="1">
      <alignment/>
      <protection/>
    </xf>
    <xf numFmtId="165" fontId="7" fillId="0" borderId="22" xfId="0" applyNumberFormat="1" applyFont="1" applyFill="1" applyBorder="1" applyAlignment="1" applyProtection="1">
      <alignment/>
      <protection/>
    </xf>
    <xf numFmtId="166" fontId="7" fillId="0" borderId="12" xfId="0" applyNumberFormat="1" applyFont="1" applyFill="1" applyBorder="1" applyAlignment="1">
      <alignment/>
    </xf>
    <xf numFmtId="8" fontId="7" fillId="0" borderId="25" xfId="0" applyNumberFormat="1" applyFont="1" applyFill="1" applyBorder="1" applyAlignment="1" applyProtection="1">
      <alignment/>
      <protection/>
    </xf>
    <xf numFmtId="8" fontId="5" fillId="0" borderId="30" xfId="0" applyNumberFormat="1" applyFont="1" applyBorder="1" applyAlignment="1" applyProtection="1">
      <alignment/>
      <protection/>
    </xf>
    <xf numFmtId="8" fontId="7" fillId="0" borderId="31" xfId="0" applyNumberFormat="1" applyFont="1" applyBorder="1" applyAlignment="1" applyProtection="1">
      <alignment/>
      <protection/>
    </xf>
    <xf numFmtId="8" fontId="7" fillId="0" borderId="32" xfId="0" applyNumberFormat="1" applyFont="1" applyBorder="1" applyAlignment="1" applyProtection="1">
      <alignment/>
      <protection/>
    </xf>
    <xf numFmtId="8" fontId="7" fillId="0" borderId="32" xfId="0" applyNumberFormat="1" applyFont="1" applyFill="1" applyBorder="1" applyAlignment="1" applyProtection="1">
      <alignment/>
      <protection/>
    </xf>
    <xf numFmtId="8" fontId="7" fillId="0" borderId="10" xfId="0" applyNumberFormat="1" applyFont="1" applyBorder="1" applyAlignment="1" applyProtection="1">
      <alignment/>
      <protection/>
    </xf>
    <xf numFmtId="8" fontId="5" fillId="0" borderId="30" xfId="0" applyNumberFormat="1" applyFont="1" applyFill="1" applyBorder="1" applyAlignment="1" applyProtection="1">
      <alignment/>
      <protection/>
    </xf>
    <xf numFmtId="164" fontId="5" fillId="0" borderId="23" xfId="0" applyFont="1" applyBorder="1" applyAlignment="1" applyProtection="1">
      <alignment wrapText="1"/>
      <protection/>
    </xf>
    <xf numFmtId="164" fontId="7" fillId="0" borderId="33" xfId="0" applyFont="1" applyBorder="1" applyAlignment="1">
      <alignment/>
    </xf>
    <xf numFmtId="164" fontId="7" fillId="0" borderId="34" xfId="0" applyFont="1" applyBorder="1" applyAlignment="1">
      <alignment/>
    </xf>
    <xf numFmtId="164" fontId="7" fillId="0" borderId="34" xfId="0" applyFont="1" applyBorder="1" applyAlignment="1" applyProtection="1">
      <alignment/>
      <protection/>
    </xf>
    <xf numFmtId="164" fontId="18" fillId="0" borderId="0" xfId="0" applyFont="1" applyAlignment="1" applyProtection="1">
      <alignment horizontal="left"/>
      <protection/>
    </xf>
    <xf numFmtId="164" fontId="7" fillId="0" borderId="0" xfId="0" applyFont="1" applyAlignment="1">
      <alignment vertical="top" wrapText="1"/>
    </xf>
    <xf numFmtId="164" fontId="5" fillId="0" borderId="35" xfId="0" applyFont="1" applyFill="1" applyBorder="1" applyAlignment="1" applyProtection="1">
      <alignment/>
      <protection/>
    </xf>
    <xf numFmtId="164" fontId="11" fillId="0" borderId="0" xfId="0" applyFont="1" applyAlignment="1" applyProtection="1">
      <alignment horizontal="left" vertical="top" wrapText="1"/>
      <protection/>
    </xf>
    <xf numFmtId="164" fontId="7" fillId="0" borderId="36" xfId="0" applyFont="1" applyBorder="1" applyAlignment="1">
      <alignment/>
    </xf>
    <xf numFmtId="164" fontId="7" fillId="0" borderId="36" xfId="0" applyFont="1" applyBorder="1" applyAlignment="1" applyProtection="1">
      <alignment/>
      <protection/>
    </xf>
    <xf numFmtId="164" fontId="7" fillId="33" borderId="12" xfId="0" applyFont="1" applyFill="1" applyBorder="1" applyAlignment="1" applyProtection="1">
      <alignment/>
      <protection/>
    </xf>
    <xf numFmtId="8" fontId="7" fillId="0" borderId="12" xfId="0" applyNumberFormat="1" applyFont="1" applyFill="1" applyBorder="1" applyAlignment="1" applyProtection="1">
      <alignment/>
      <protection/>
    </xf>
    <xf numFmtId="8" fontId="7" fillId="0" borderId="12" xfId="0" applyNumberFormat="1" applyFont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35" borderId="15" xfId="0" applyFont="1" applyFill="1" applyBorder="1" applyAlignment="1" applyProtection="1">
      <alignment horizontal="center"/>
      <protection/>
    </xf>
    <xf numFmtId="164" fontId="5" fillId="36" borderId="15" xfId="0" applyFont="1" applyFill="1" applyBorder="1" applyAlignment="1" applyProtection="1">
      <alignment horizontal="center"/>
      <protection/>
    </xf>
    <xf numFmtId="170" fontId="8" fillId="35" borderId="11" xfId="0" applyNumberFormat="1" applyFont="1" applyFill="1" applyBorder="1" applyAlignment="1" applyProtection="1">
      <alignment horizontal="center"/>
      <protection/>
    </xf>
    <xf numFmtId="15" fontId="8" fillId="36" borderId="11" xfId="0" applyNumberFormat="1" applyFont="1" applyFill="1" applyBorder="1" applyAlignment="1" applyProtection="1">
      <alignment horizontal="center"/>
      <protection/>
    </xf>
    <xf numFmtId="164" fontId="8" fillId="37" borderId="11" xfId="0" applyFont="1" applyFill="1" applyBorder="1" applyAlignment="1" applyProtection="1">
      <alignment horizontal="center"/>
      <protection/>
    </xf>
    <xf numFmtId="8" fontId="5" fillId="37" borderId="32" xfId="0" applyNumberFormat="1" applyFont="1" applyFill="1" applyBorder="1" applyAlignment="1" applyProtection="1">
      <alignment/>
      <protection/>
    </xf>
    <xf numFmtId="8" fontId="5" fillId="37" borderId="12" xfId="0" applyNumberFormat="1" applyFont="1" applyFill="1" applyBorder="1" applyAlignment="1" applyProtection="1">
      <alignment/>
      <protection/>
    </xf>
    <xf numFmtId="8" fontId="7" fillId="37" borderId="11" xfId="0" applyNumberFormat="1" applyFont="1" applyFill="1" applyBorder="1" applyAlignment="1" applyProtection="1">
      <alignment/>
      <protection/>
    </xf>
    <xf numFmtId="8" fontId="5" fillId="35" borderId="32" xfId="0" applyNumberFormat="1" applyFont="1" applyFill="1" applyBorder="1" applyAlignment="1" applyProtection="1">
      <alignment/>
      <protection/>
    </xf>
    <xf numFmtId="8" fontId="5" fillId="35" borderId="12" xfId="0" applyNumberFormat="1" applyFont="1" applyFill="1" applyBorder="1" applyAlignment="1" applyProtection="1">
      <alignment/>
      <protection/>
    </xf>
    <xf numFmtId="8" fontId="7" fillId="35" borderId="32" xfId="0" applyNumberFormat="1" applyFont="1" applyFill="1" applyBorder="1" applyAlignment="1" applyProtection="1">
      <alignment/>
      <protection/>
    </xf>
    <xf numFmtId="8" fontId="7" fillId="35" borderId="11" xfId="0" applyNumberFormat="1" applyFont="1" applyFill="1" applyBorder="1" applyAlignment="1" applyProtection="1">
      <alignment/>
      <protection/>
    </xf>
    <xf numFmtId="8" fontId="5" fillId="36" borderId="32" xfId="0" applyNumberFormat="1" applyFont="1" applyFill="1" applyBorder="1" applyAlignment="1" applyProtection="1">
      <alignment/>
      <protection/>
    </xf>
    <xf numFmtId="8" fontId="5" fillId="36" borderId="12" xfId="0" applyNumberFormat="1" applyFont="1" applyFill="1" applyBorder="1" applyAlignment="1" applyProtection="1">
      <alignment/>
      <protection/>
    </xf>
    <xf numFmtId="8" fontId="7" fillId="36" borderId="11" xfId="0" applyNumberFormat="1" applyFont="1" applyFill="1" applyBorder="1" applyAlignment="1" applyProtection="1">
      <alignment/>
      <protection/>
    </xf>
    <xf numFmtId="8" fontId="5" fillId="36" borderId="16" xfId="0" applyNumberFormat="1" applyFont="1" applyFill="1" applyBorder="1" applyAlignment="1" applyProtection="1">
      <alignment/>
      <protection/>
    </xf>
    <xf numFmtId="8" fontId="5" fillId="36" borderId="37" xfId="0" applyNumberFormat="1" applyFont="1" applyFill="1" applyBorder="1" applyAlignment="1" applyProtection="1">
      <alignment/>
      <protection/>
    </xf>
    <xf numFmtId="8" fontId="14" fillId="36" borderId="16" xfId="0" applyNumberFormat="1" applyFont="1" applyFill="1" applyBorder="1" applyAlignment="1" applyProtection="1">
      <alignment/>
      <protection/>
    </xf>
    <xf numFmtId="8" fontId="5" fillId="36" borderId="28" xfId="0" applyNumberFormat="1" applyFont="1" applyFill="1" applyBorder="1" applyAlignment="1" applyProtection="1">
      <alignment/>
      <protection/>
    </xf>
    <xf numFmtId="8" fontId="14" fillId="36" borderId="38" xfId="0" applyNumberFormat="1" applyFont="1" applyFill="1" applyBorder="1" applyAlignment="1" applyProtection="1" quotePrefix="1">
      <alignment/>
      <protection/>
    </xf>
    <xf numFmtId="8" fontId="7" fillId="36" borderId="39" xfId="0" applyNumberFormat="1" applyFont="1" applyFill="1" applyBorder="1" applyAlignment="1" applyProtection="1">
      <alignment/>
      <protection/>
    </xf>
    <xf numFmtId="8" fontId="5" fillId="37" borderId="16" xfId="0" applyNumberFormat="1" applyFont="1" applyFill="1" applyBorder="1" applyAlignment="1" applyProtection="1">
      <alignment/>
      <protection/>
    </xf>
    <xf numFmtId="8" fontId="5" fillId="37" borderId="37" xfId="0" applyNumberFormat="1" applyFont="1" applyFill="1" applyBorder="1" applyAlignment="1" applyProtection="1">
      <alignment/>
      <protection/>
    </xf>
    <xf numFmtId="8" fontId="14" fillId="37" borderId="16" xfId="0" applyNumberFormat="1" applyFont="1" applyFill="1" applyBorder="1" applyAlignment="1" applyProtection="1">
      <alignment/>
      <protection/>
    </xf>
    <xf numFmtId="8" fontId="5" fillId="37" borderId="28" xfId="0" applyNumberFormat="1" applyFont="1" applyFill="1" applyBorder="1" applyAlignment="1" applyProtection="1">
      <alignment/>
      <protection/>
    </xf>
    <xf numFmtId="8" fontId="14" fillId="37" borderId="38" xfId="0" applyNumberFormat="1" applyFont="1" applyFill="1" applyBorder="1" applyAlignment="1" applyProtection="1" quotePrefix="1">
      <alignment/>
      <protection/>
    </xf>
    <xf numFmtId="8" fontId="7" fillId="0" borderId="14" xfId="0" applyNumberFormat="1" applyFont="1" applyFill="1" applyBorder="1" applyAlignment="1" applyProtection="1">
      <alignment/>
      <protection/>
    </xf>
    <xf numFmtId="8" fontId="7" fillId="0" borderId="34" xfId="0" applyNumberFormat="1" applyFont="1" applyFill="1" applyBorder="1" applyAlignment="1" applyProtection="1">
      <alignment/>
      <protection/>
    </xf>
    <xf numFmtId="8" fontId="5" fillId="35" borderId="16" xfId="0" applyNumberFormat="1" applyFont="1" applyFill="1" applyBorder="1" applyAlignment="1" applyProtection="1">
      <alignment/>
      <protection/>
    </xf>
    <xf numFmtId="8" fontId="5" fillId="35" borderId="37" xfId="0" applyNumberFormat="1" applyFont="1" applyFill="1" applyBorder="1" applyAlignment="1" applyProtection="1">
      <alignment/>
      <protection/>
    </xf>
    <xf numFmtId="8" fontId="14" fillId="35" borderId="16" xfId="0" applyNumberFormat="1" applyFont="1" applyFill="1" applyBorder="1" applyAlignment="1" applyProtection="1">
      <alignment/>
      <protection/>
    </xf>
    <xf numFmtId="8" fontId="5" fillId="35" borderId="28" xfId="0" applyNumberFormat="1" applyFont="1" applyFill="1" applyBorder="1" applyAlignment="1" applyProtection="1">
      <alignment/>
      <protection/>
    </xf>
    <xf numFmtId="8" fontId="14" fillId="35" borderId="38" xfId="0" applyNumberFormat="1" applyFont="1" applyFill="1" applyBorder="1" applyAlignment="1" applyProtection="1" quotePrefix="1">
      <alignment/>
      <protection/>
    </xf>
    <xf numFmtId="8" fontId="7" fillId="35" borderId="18" xfId="0" applyNumberFormat="1" applyFont="1" applyFill="1" applyBorder="1" applyAlignment="1" applyProtection="1" quotePrefix="1">
      <alignment/>
      <protection/>
    </xf>
    <xf numFmtId="167" fontId="7" fillId="37" borderId="17" xfId="0" applyNumberFormat="1" applyFont="1" applyFill="1" applyBorder="1" applyAlignment="1">
      <alignment/>
    </xf>
    <xf numFmtId="8" fontId="7" fillId="0" borderId="13" xfId="0" applyNumberFormat="1" applyFont="1" applyFill="1" applyBorder="1" applyAlignment="1" applyProtection="1">
      <alignment/>
      <protection/>
    </xf>
    <xf numFmtId="164" fontId="7" fillId="0" borderId="13" xfId="0" applyFont="1" applyFill="1" applyBorder="1" applyAlignment="1" applyProtection="1">
      <alignment/>
      <protection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5" fillId="0" borderId="12" xfId="0" applyFont="1" applyBorder="1" applyAlignment="1" applyProtection="1">
      <alignment horizontal="left"/>
      <protection/>
    </xf>
    <xf numFmtId="0" fontId="5" fillId="0" borderId="17" xfId="0" applyNumberFormat="1" applyFont="1" applyBorder="1" applyAlignment="1">
      <alignment horizontal="left"/>
    </xf>
    <xf numFmtId="0" fontId="9" fillId="33" borderId="40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0" fontId="9" fillId="33" borderId="25" xfId="0" applyNumberFormat="1" applyFont="1" applyFill="1" applyBorder="1" applyAlignment="1">
      <alignment horizontal="left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 vertical="top" wrapText="1"/>
    </xf>
    <xf numFmtId="164" fontId="5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vertical="top" wrapText="1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>
      <alignment horizontal="right"/>
    </xf>
    <xf numFmtId="164" fontId="12" fillId="0" borderId="41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7" fillId="33" borderId="17" xfId="0" applyFont="1" applyFill="1" applyBorder="1" applyAlignment="1" applyProtection="1">
      <alignment/>
      <protection/>
    </xf>
    <xf numFmtId="164" fontId="7" fillId="33" borderId="25" xfId="0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7" fillId="33" borderId="11" xfId="0" applyFont="1" applyFill="1" applyBorder="1" applyAlignment="1" applyProtection="1">
      <alignment/>
      <protection/>
    </xf>
    <xf numFmtId="164" fontId="7" fillId="33" borderId="42" xfId="0" applyFont="1" applyFill="1" applyBorder="1" applyAlignment="1" applyProtection="1">
      <alignment/>
      <protection/>
    </xf>
    <xf numFmtId="164" fontId="7" fillId="33" borderId="30" xfId="0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 wrapText="1"/>
      <protection/>
    </xf>
    <xf numFmtId="164" fontId="5" fillId="0" borderId="0" xfId="0" applyFont="1" applyAlignment="1" applyProtection="1">
      <alignment vertical="center"/>
      <protection/>
    </xf>
    <xf numFmtId="164" fontId="5" fillId="34" borderId="0" xfId="0" applyFont="1" applyFill="1" applyBorder="1" applyAlignment="1" applyProtection="1">
      <alignment horizontal="right"/>
      <protection/>
    </xf>
    <xf numFmtId="164" fontId="7" fillId="33" borderId="43" xfId="0" applyFont="1" applyFill="1" applyBorder="1" applyAlignment="1" applyProtection="1">
      <alignment/>
      <protection/>
    </xf>
    <xf numFmtId="164" fontId="7" fillId="0" borderId="17" xfId="0" applyFont="1" applyBorder="1" applyAlignment="1">
      <alignment/>
    </xf>
    <xf numFmtId="164" fontId="7" fillId="0" borderId="12" xfId="0" applyFont="1" applyBorder="1" applyAlignment="1">
      <alignment/>
    </xf>
    <xf numFmtId="164" fontId="5" fillId="0" borderId="0" xfId="0" applyFont="1" applyBorder="1" applyAlignment="1" applyProtection="1">
      <alignment/>
      <protection/>
    </xf>
    <xf numFmtId="0" fontId="9" fillId="33" borderId="40" xfId="0" applyNumberFormat="1" applyFont="1" applyFill="1" applyBorder="1" applyAlignment="1" applyProtection="1">
      <alignment horizontal="left"/>
      <protection/>
    </xf>
    <xf numFmtId="0" fontId="9" fillId="33" borderId="17" xfId="0" applyNumberFormat="1" applyFont="1" applyFill="1" applyBorder="1" applyAlignment="1" applyProtection="1">
      <alignment horizontal="left"/>
      <protection/>
    </xf>
    <xf numFmtId="164" fontId="7" fillId="0" borderId="43" xfId="0" applyFont="1" applyBorder="1" applyAlignment="1" applyProtection="1">
      <alignment/>
      <protection/>
    </xf>
    <xf numFmtId="164" fontId="5" fillId="0" borderId="44" xfId="0" applyFont="1" applyBorder="1" applyAlignment="1" applyProtection="1">
      <alignment horizontal="right"/>
      <protection/>
    </xf>
    <xf numFmtId="164" fontId="8" fillId="0" borderId="43" xfId="0" applyFont="1" applyBorder="1" applyAlignment="1" applyProtection="1">
      <alignment/>
      <protection/>
    </xf>
    <xf numFmtId="164" fontId="11" fillId="0" borderId="0" xfId="0" applyFont="1" applyAlignment="1" applyProtection="1">
      <alignment horizontal="left" vertical="top" wrapText="1"/>
      <protection/>
    </xf>
    <xf numFmtId="164" fontId="19" fillId="0" borderId="0" xfId="0" applyFont="1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7" fillId="33" borderId="12" xfId="0" applyFont="1" applyFill="1" applyBorder="1" applyAlignment="1" applyProtection="1">
      <alignment/>
      <protection/>
    </xf>
    <xf numFmtId="164" fontId="7" fillId="33" borderId="20" xfId="0" applyFont="1" applyFill="1" applyBorder="1" applyAlignment="1" applyProtection="1">
      <alignment/>
      <protection/>
    </xf>
    <xf numFmtId="9" fontId="7" fillId="33" borderId="45" xfId="0" applyNumberFormat="1" applyFont="1" applyFill="1" applyBorder="1" applyAlignment="1" applyProtection="1">
      <alignment/>
      <protection/>
    </xf>
    <xf numFmtId="8" fontId="7" fillId="0" borderId="46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showGridLines="0" tabSelected="1" view="pageBreakPreview" zoomScaleSheetLayoutView="100" zoomScalePageLayoutView="0" workbookViewId="0" topLeftCell="A31">
      <selection activeCell="F55" sqref="F55"/>
    </sheetView>
  </sheetViews>
  <sheetFormatPr defaultColWidth="9.00390625" defaultRowHeight="12.75"/>
  <cols>
    <col min="1" max="1" width="14.50390625" style="0" customWidth="1"/>
    <col min="2" max="2" width="8.125" style="0" customWidth="1"/>
    <col min="3" max="4" width="10.625" style="0" customWidth="1"/>
    <col min="5" max="5" width="9.375" style="0" customWidth="1"/>
    <col min="6" max="8" width="10.625" style="0" customWidth="1"/>
  </cols>
  <sheetData>
    <row r="1" spans="1:8" ht="12.75">
      <c r="A1" s="159" t="s">
        <v>111</v>
      </c>
      <c r="B1" s="159"/>
      <c r="C1" s="159"/>
      <c r="D1" s="159"/>
      <c r="E1" s="159"/>
      <c r="F1" s="159"/>
      <c r="G1" s="159"/>
      <c r="H1" s="159"/>
    </row>
    <row r="2" spans="1:8" ht="12.75">
      <c r="A2" s="171" t="s">
        <v>51</v>
      </c>
      <c r="B2" s="171"/>
      <c r="C2" s="171"/>
      <c r="D2" s="171"/>
      <c r="E2" s="171"/>
      <c r="F2" s="171"/>
      <c r="G2" s="171"/>
      <c r="H2" s="171"/>
    </row>
    <row r="3" spans="1:8" ht="11.25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33" t="s">
        <v>81</v>
      </c>
      <c r="B4" s="190"/>
      <c r="C4" s="191"/>
      <c r="D4" s="191"/>
      <c r="E4" s="191"/>
      <c r="F4" s="191"/>
      <c r="G4" s="191"/>
      <c r="H4" s="80" t="s">
        <v>119</v>
      </c>
    </row>
    <row r="5" spans="1:8" ht="12.75">
      <c r="A5" s="33" t="s">
        <v>82</v>
      </c>
      <c r="B5" s="163"/>
      <c r="C5" s="164"/>
      <c r="D5" s="164"/>
      <c r="E5" s="164"/>
      <c r="F5" s="164"/>
      <c r="G5" s="164"/>
      <c r="H5" s="165"/>
    </row>
    <row r="6" spans="1:8" ht="12.75">
      <c r="A6" s="33" t="s">
        <v>83</v>
      </c>
      <c r="B6" s="163"/>
      <c r="C6" s="164"/>
      <c r="D6" s="164"/>
      <c r="E6" s="164"/>
      <c r="F6" s="164"/>
      <c r="G6" s="164"/>
      <c r="H6" s="165"/>
    </row>
    <row r="7" spans="1:8" ht="3.75" customHeight="1" thickBot="1">
      <c r="A7" s="3"/>
      <c r="B7" s="3"/>
      <c r="C7" s="3"/>
      <c r="D7" s="3"/>
      <c r="E7" s="3"/>
      <c r="F7" s="3"/>
      <c r="G7" s="3"/>
      <c r="H7" s="3"/>
    </row>
    <row r="8" spans="1:8" ht="13.5" thickTop="1">
      <c r="A8" s="4" t="s">
        <v>7</v>
      </c>
      <c r="B8" s="2"/>
      <c r="C8" s="2"/>
      <c r="D8" s="2"/>
      <c r="E8" s="2"/>
      <c r="F8" s="2"/>
      <c r="G8" s="175"/>
      <c r="H8" s="175"/>
    </row>
    <row r="9" spans="1:8" ht="12.75">
      <c r="A9" s="5" t="s">
        <v>8</v>
      </c>
      <c r="B9" s="2"/>
      <c r="C9" s="2"/>
      <c r="D9" s="2"/>
      <c r="E9" s="2"/>
      <c r="F9" s="2"/>
      <c r="G9" s="176"/>
      <c r="H9" s="176"/>
    </row>
    <row r="10" spans="1:8" ht="12.75">
      <c r="A10" s="5" t="s">
        <v>6</v>
      </c>
      <c r="B10" s="25" t="s">
        <v>87</v>
      </c>
      <c r="C10" s="4" t="s">
        <v>9</v>
      </c>
      <c r="D10" s="122"/>
      <c r="E10" s="4" t="s">
        <v>10</v>
      </c>
      <c r="F10" s="123"/>
      <c r="G10" s="4" t="s">
        <v>11</v>
      </c>
      <c r="H10" s="2"/>
    </row>
    <row r="11" spans="1:8" ht="27" customHeight="1">
      <c r="A11" s="172" t="s">
        <v>52</v>
      </c>
      <c r="B11" s="172"/>
      <c r="C11" s="172"/>
      <c r="D11" s="172"/>
      <c r="E11" s="172"/>
      <c r="F11" s="172"/>
      <c r="G11" s="172"/>
      <c r="H11" s="172"/>
    </row>
    <row r="12" spans="1:8" ht="15.75" customHeight="1" hidden="1">
      <c r="A12" s="196"/>
      <c r="B12" s="197"/>
      <c r="C12" s="197"/>
      <c r="D12" s="197"/>
      <c r="E12" s="197"/>
      <c r="F12" s="197"/>
      <c r="G12" s="197"/>
      <c r="H12" s="197"/>
    </row>
    <row r="13" spans="1:8" ht="15.75" customHeight="1" hidden="1">
      <c r="A13" s="197"/>
      <c r="B13" s="197"/>
      <c r="C13" s="197"/>
      <c r="D13" s="197"/>
      <c r="E13" s="197"/>
      <c r="F13" s="197"/>
      <c r="G13" s="197"/>
      <c r="H13" s="197"/>
    </row>
    <row r="14" spans="1:8" ht="15.75" customHeight="1" hidden="1">
      <c r="A14" s="197"/>
      <c r="B14" s="197"/>
      <c r="C14" s="197"/>
      <c r="D14" s="197"/>
      <c r="E14" s="197"/>
      <c r="F14" s="197"/>
      <c r="G14" s="197"/>
      <c r="H14" s="197"/>
    </row>
    <row r="15" spans="1:8" ht="15.75" customHeight="1" hidden="1">
      <c r="A15" s="197"/>
      <c r="B15" s="197"/>
      <c r="C15" s="197"/>
      <c r="D15" s="197"/>
      <c r="E15" s="197"/>
      <c r="F15" s="197"/>
      <c r="G15" s="197"/>
      <c r="H15" s="197"/>
    </row>
    <row r="16" spans="1:8" ht="15" customHeight="1">
      <c r="A16" s="168" t="s">
        <v>155</v>
      </c>
      <c r="B16" s="168"/>
      <c r="C16" s="168"/>
      <c r="D16" s="168"/>
      <c r="E16" s="168"/>
      <c r="F16" s="168"/>
      <c r="G16" s="168"/>
      <c r="H16" s="168"/>
    </row>
    <row r="17" spans="1:8" ht="15" customHeight="1">
      <c r="A17" s="168" t="s">
        <v>156</v>
      </c>
      <c r="B17" s="168"/>
      <c r="C17" s="168"/>
      <c r="D17" s="168"/>
      <c r="E17" s="168"/>
      <c r="F17" s="168"/>
      <c r="G17" s="168"/>
      <c r="H17" s="168"/>
    </row>
    <row r="18" spans="1:8" ht="21.75" customHeight="1">
      <c r="A18" s="168"/>
      <c r="B18" s="168"/>
      <c r="C18" s="168"/>
      <c r="D18" s="168"/>
      <c r="E18" s="168"/>
      <c r="F18" s="168"/>
      <c r="G18" s="168"/>
      <c r="H18" s="168"/>
    </row>
    <row r="19" spans="1:8" ht="14.25" customHeight="1">
      <c r="A19" s="168" t="s">
        <v>157</v>
      </c>
      <c r="B19" s="168"/>
      <c r="C19" s="168"/>
      <c r="D19" s="168"/>
      <c r="E19" s="168"/>
      <c r="F19" s="168"/>
      <c r="G19" s="113"/>
      <c r="H19" s="113"/>
    </row>
    <row r="20" spans="1:8" ht="14.25" customHeight="1">
      <c r="A20" s="168" t="s">
        <v>158</v>
      </c>
      <c r="B20" s="168"/>
      <c r="C20" s="168"/>
      <c r="D20" s="168"/>
      <c r="E20" s="168"/>
      <c r="F20" s="168"/>
      <c r="G20" s="113"/>
      <c r="H20" s="113"/>
    </row>
    <row r="21" spans="1:8" ht="13.5" customHeight="1">
      <c r="A21" s="168"/>
      <c r="B21" s="168"/>
      <c r="C21" s="168"/>
      <c r="D21" s="168"/>
      <c r="E21" s="168"/>
      <c r="F21" s="113"/>
      <c r="G21" s="113"/>
      <c r="H21" s="113"/>
    </row>
    <row r="22" spans="1:8" ht="15.75" customHeight="1">
      <c r="A22" s="173" t="s">
        <v>65</v>
      </c>
      <c r="B22" s="173"/>
      <c r="C22" s="126"/>
      <c r="D22" s="174" t="s">
        <v>53</v>
      </c>
      <c r="E22" s="174"/>
      <c r="F22" s="124"/>
      <c r="G22" s="36" t="s">
        <v>62</v>
      </c>
      <c r="H22" s="125"/>
    </row>
    <row r="23" spans="1:8" ht="18.75" customHeight="1">
      <c r="A23" s="4" t="s">
        <v>12</v>
      </c>
      <c r="B23" s="4"/>
      <c r="C23" s="8" t="s">
        <v>59</v>
      </c>
      <c r="D23" s="4"/>
      <c r="E23" s="8" t="s">
        <v>60</v>
      </c>
      <c r="F23" s="4"/>
      <c r="G23" s="8" t="s">
        <v>61</v>
      </c>
      <c r="H23" s="2"/>
    </row>
    <row r="24" spans="1:8" ht="12.75">
      <c r="A24" s="167" t="s">
        <v>54</v>
      </c>
      <c r="B24" s="167"/>
      <c r="C24" s="9">
        <f>F85</f>
        <v>0</v>
      </c>
      <c r="D24" s="10"/>
      <c r="E24" s="34">
        <f>G85</f>
        <v>0</v>
      </c>
      <c r="F24" s="59"/>
      <c r="G24" s="34">
        <f>H85</f>
        <v>0</v>
      </c>
      <c r="H24" s="2"/>
    </row>
    <row r="25" spans="1:8" ht="12.75">
      <c r="A25" s="167" t="s">
        <v>13</v>
      </c>
      <c r="B25" s="167"/>
      <c r="C25" s="9">
        <f>F89</f>
        <v>0</v>
      </c>
      <c r="D25" s="11"/>
      <c r="E25" s="34">
        <f>G89</f>
        <v>0</v>
      </c>
      <c r="F25" s="60"/>
      <c r="G25" s="34">
        <f>H89</f>
        <v>0</v>
      </c>
      <c r="H25" s="2"/>
    </row>
    <row r="26" spans="1:8" ht="12.75">
      <c r="A26" s="167" t="s">
        <v>14</v>
      </c>
      <c r="B26" s="167"/>
      <c r="C26" s="9">
        <f>F93</f>
        <v>0</v>
      </c>
      <c r="D26" s="11"/>
      <c r="E26" s="34">
        <f>G93</f>
        <v>0</v>
      </c>
      <c r="F26" s="60"/>
      <c r="G26" s="34">
        <f>H93</f>
        <v>0</v>
      </c>
      <c r="H26" s="2"/>
    </row>
    <row r="27" spans="1:8" ht="12.75">
      <c r="A27" s="167" t="s">
        <v>15</v>
      </c>
      <c r="B27" s="167"/>
      <c r="C27" s="9">
        <f>F97</f>
        <v>0</v>
      </c>
      <c r="D27" s="11"/>
      <c r="E27" s="34">
        <f>G97</f>
        <v>0</v>
      </c>
      <c r="F27" s="60"/>
      <c r="G27" s="34">
        <f>H97</f>
        <v>0</v>
      </c>
      <c r="H27" s="2"/>
    </row>
    <row r="28" spans="1:8" ht="12.75">
      <c r="A28" s="167" t="s">
        <v>16</v>
      </c>
      <c r="B28" s="167"/>
      <c r="C28" s="9">
        <f>F106</f>
        <v>0</v>
      </c>
      <c r="D28" s="11"/>
      <c r="E28" s="34">
        <f>G106</f>
        <v>0</v>
      </c>
      <c r="F28" s="60"/>
      <c r="G28" s="34">
        <f>H106</f>
        <v>0</v>
      </c>
      <c r="H28" s="2"/>
    </row>
    <row r="29" spans="1:8" ht="13.5" thickBot="1">
      <c r="A29" s="167" t="s">
        <v>55</v>
      </c>
      <c r="B29" s="167"/>
      <c r="C29" s="104">
        <f>SUM(C24:C28)</f>
        <v>0</v>
      </c>
      <c r="D29" s="10"/>
      <c r="E29" s="105">
        <f>SUM(E24:E28)</f>
        <v>0</v>
      </c>
      <c r="F29" s="59"/>
      <c r="G29" s="105">
        <f>SUM(G24:G28)</f>
        <v>0</v>
      </c>
      <c r="H29" s="2"/>
    </row>
    <row r="30" spans="1:8" ht="13.5" thickTop="1">
      <c r="A30" s="170" t="s">
        <v>150</v>
      </c>
      <c r="B30" s="170"/>
      <c r="C30" s="34">
        <v>0</v>
      </c>
      <c r="D30" s="11"/>
      <c r="E30" s="34">
        <f>C30</f>
        <v>0</v>
      </c>
      <c r="F30" s="60"/>
      <c r="G30" s="34">
        <f>C30</f>
        <v>0</v>
      </c>
      <c r="H30" s="2"/>
    </row>
    <row r="31" spans="1:8" ht="13.5" thickBot="1">
      <c r="A31" s="166" t="s">
        <v>151</v>
      </c>
      <c r="B31" s="166"/>
      <c r="C31" s="127">
        <f>(C29+C30)</f>
        <v>0</v>
      </c>
      <c r="D31" s="10"/>
      <c r="E31" s="130">
        <f>(E29+E30)</f>
        <v>0</v>
      </c>
      <c r="F31" s="59"/>
      <c r="G31" s="134">
        <f>(G29+G30)</f>
        <v>0</v>
      </c>
      <c r="H31" s="2"/>
    </row>
    <row r="32" spans="1:8" ht="18.75" customHeight="1" thickTop="1">
      <c r="A32" s="4" t="s">
        <v>17</v>
      </c>
      <c r="B32" s="2"/>
      <c r="C32" s="12"/>
      <c r="D32" s="11"/>
      <c r="E32" s="61"/>
      <c r="F32" s="60"/>
      <c r="G32" s="62"/>
      <c r="H32" s="2"/>
    </row>
    <row r="33" spans="1:8" ht="12.75">
      <c r="A33" s="167" t="s">
        <v>56</v>
      </c>
      <c r="B33" s="167"/>
      <c r="C33" s="9">
        <f>F124</f>
        <v>0</v>
      </c>
      <c r="D33" s="10"/>
      <c r="E33" s="34">
        <f>G124</f>
        <v>0</v>
      </c>
      <c r="F33" s="59"/>
      <c r="G33" s="34">
        <f>H124</f>
        <v>0</v>
      </c>
      <c r="H33" s="2"/>
    </row>
    <row r="34" spans="1:8" ht="12.75">
      <c r="A34" s="167" t="s">
        <v>18</v>
      </c>
      <c r="B34" s="167"/>
      <c r="C34" s="9">
        <f>F131</f>
        <v>0</v>
      </c>
      <c r="D34" s="11"/>
      <c r="E34" s="34">
        <f>G131</f>
        <v>0</v>
      </c>
      <c r="F34" s="60"/>
      <c r="G34" s="34">
        <f>H131</f>
        <v>0</v>
      </c>
      <c r="H34" s="2"/>
    </row>
    <row r="35" spans="1:8" ht="12.75">
      <c r="A35" s="167" t="s">
        <v>19</v>
      </c>
      <c r="B35" s="167"/>
      <c r="C35" s="9">
        <f>F132</f>
        <v>0</v>
      </c>
      <c r="D35" s="11"/>
      <c r="E35" s="34">
        <f>G132</f>
        <v>0</v>
      </c>
      <c r="F35" s="60"/>
      <c r="G35" s="34">
        <f>H136</f>
        <v>0</v>
      </c>
      <c r="H35" s="2"/>
    </row>
    <row r="36" spans="1:8" ht="12.75">
      <c r="A36" s="167" t="s">
        <v>20</v>
      </c>
      <c r="B36" s="167"/>
      <c r="C36" s="9">
        <f>F137</f>
        <v>0</v>
      </c>
      <c r="D36" s="11"/>
      <c r="E36" s="34">
        <f>G137</f>
        <v>0</v>
      </c>
      <c r="F36" s="60"/>
      <c r="G36" s="34">
        <f>H137</f>
        <v>0</v>
      </c>
      <c r="H36" s="2"/>
    </row>
    <row r="37" spans="1:8" ht="12.75">
      <c r="A37" s="167" t="s">
        <v>21</v>
      </c>
      <c r="B37" s="167"/>
      <c r="C37" s="9">
        <f>F168</f>
        <v>0</v>
      </c>
      <c r="D37" s="11"/>
      <c r="E37" s="34">
        <f>G168</f>
        <v>0</v>
      </c>
      <c r="F37" s="60"/>
      <c r="G37" s="34">
        <f>H168</f>
        <v>0</v>
      </c>
      <c r="H37" s="2"/>
    </row>
    <row r="38" spans="1:8" ht="12.75">
      <c r="A38" s="167" t="s">
        <v>22</v>
      </c>
      <c r="B38" s="167"/>
      <c r="C38" s="9">
        <f>F177</f>
        <v>0</v>
      </c>
      <c r="D38" s="11"/>
      <c r="E38" s="34">
        <f>G177</f>
        <v>0</v>
      </c>
      <c r="F38" s="60"/>
      <c r="G38" s="34">
        <f>H177</f>
        <v>0</v>
      </c>
      <c r="H38" s="2"/>
    </row>
    <row r="39" spans="1:8" ht="12.75">
      <c r="A39" s="167" t="s">
        <v>57</v>
      </c>
      <c r="B39" s="167"/>
      <c r="C39" s="102">
        <f>SUM(C33:C38)</f>
        <v>0</v>
      </c>
      <c r="D39" s="10"/>
      <c r="E39" s="107">
        <f>SUM(E33:E38)</f>
        <v>0</v>
      </c>
      <c r="F39" s="59"/>
      <c r="G39" s="107">
        <f>SUM(G33:G38)</f>
        <v>0</v>
      </c>
      <c r="H39" s="2"/>
    </row>
    <row r="40" spans="1:8" ht="13.5" thickBot="1">
      <c r="A40" s="5" t="s">
        <v>152</v>
      </c>
      <c r="B40" s="5"/>
      <c r="C40" s="103">
        <f>C39*0.02</f>
        <v>0</v>
      </c>
      <c r="D40" s="10"/>
      <c r="E40" s="106">
        <f>E39*0.02</f>
        <v>0</v>
      </c>
      <c r="F40" s="59"/>
      <c r="G40" s="106">
        <f>G39*0.02</f>
        <v>0</v>
      </c>
      <c r="H40" s="2"/>
    </row>
    <row r="41" spans="1:8" ht="13.5" thickTop="1">
      <c r="A41" s="5" t="s">
        <v>153</v>
      </c>
      <c r="B41" s="5"/>
      <c r="C41" s="128">
        <f>SUM(C39+C40)</f>
        <v>0</v>
      </c>
      <c r="D41" s="10"/>
      <c r="E41" s="131">
        <f>SUM(E39+E40)</f>
        <v>0</v>
      </c>
      <c r="F41" s="59"/>
      <c r="G41" s="135">
        <f>SUM(G39+G40)</f>
        <v>0</v>
      </c>
      <c r="H41" s="2"/>
    </row>
    <row r="42" spans="1:8" ht="12.75">
      <c r="A42" s="167" t="s">
        <v>23</v>
      </c>
      <c r="B42" s="167"/>
      <c r="C42" s="34">
        <f>C30</f>
        <v>0</v>
      </c>
      <c r="D42" s="11"/>
      <c r="E42" s="34">
        <f>E30</f>
        <v>0</v>
      </c>
      <c r="F42" s="60"/>
      <c r="G42" s="34">
        <f>G30</f>
        <v>0</v>
      </c>
      <c r="H42" s="2"/>
    </row>
    <row r="43" spans="1:8" ht="13.5" thickBot="1">
      <c r="A43" s="167" t="s">
        <v>58</v>
      </c>
      <c r="B43" s="167"/>
      <c r="C43" s="127">
        <f>(C39+C40+C42)</f>
        <v>0</v>
      </c>
      <c r="D43" s="10"/>
      <c r="E43" s="132">
        <f>(E39+E42)</f>
        <v>0</v>
      </c>
      <c r="F43" s="59"/>
      <c r="G43" s="134">
        <f>(G39+G42)</f>
        <v>0</v>
      </c>
      <c r="H43" s="2"/>
    </row>
    <row r="44" spans="1:8" ht="18.75" customHeight="1" thickTop="1">
      <c r="A44" s="47" t="s">
        <v>24</v>
      </c>
      <c r="B44" s="4"/>
      <c r="C44" s="48"/>
      <c r="D44" s="10"/>
      <c r="E44" s="49"/>
      <c r="F44" s="60"/>
      <c r="G44" s="49"/>
      <c r="H44" s="2"/>
    </row>
    <row r="45" spans="1:8" ht="12.75">
      <c r="A45" s="50" t="s">
        <v>88</v>
      </c>
      <c r="B45" s="50"/>
      <c r="C45" s="129">
        <f>C29</f>
        <v>0</v>
      </c>
      <c r="D45" s="10"/>
      <c r="E45" s="133">
        <f>E29</f>
        <v>0</v>
      </c>
      <c r="F45" s="51"/>
      <c r="G45" s="136">
        <f>G29</f>
        <v>0</v>
      </c>
      <c r="H45" s="52"/>
    </row>
    <row r="46" spans="1:8" ht="12.75">
      <c r="A46" s="53" t="s">
        <v>89</v>
      </c>
      <c r="B46" s="53"/>
      <c r="C46" s="129">
        <f>C41</f>
        <v>0</v>
      </c>
      <c r="D46" s="10"/>
      <c r="E46" s="133">
        <f>E41</f>
        <v>0</v>
      </c>
      <c r="F46" s="54"/>
      <c r="G46" s="136">
        <f>G41</f>
        <v>0</v>
      </c>
      <c r="H46" s="52"/>
    </row>
    <row r="47" spans="1:8" ht="12.75">
      <c r="A47" s="50" t="s">
        <v>121</v>
      </c>
      <c r="B47" s="50"/>
      <c r="C47" s="129">
        <f>C45-C46</f>
        <v>0</v>
      </c>
      <c r="D47" s="83" t="e">
        <f>C47/C41</f>
        <v>#DIV/0!</v>
      </c>
      <c r="E47" s="133">
        <f>E45-E46</f>
        <v>0</v>
      </c>
      <c r="F47" s="83" t="e">
        <f>E47/E41</f>
        <v>#DIV/0!</v>
      </c>
      <c r="G47" s="136">
        <f>G45-G46</f>
        <v>0</v>
      </c>
      <c r="H47" s="83" t="e">
        <f>G47/G41</f>
        <v>#DIV/0!</v>
      </c>
    </row>
    <row r="48" spans="1:8" ht="12.75">
      <c r="A48" s="2"/>
      <c r="B48" s="5"/>
      <c r="C48" s="11"/>
      <c r="D48" s="55"/>
      <c r="E48" s="11"/>
      <c r="F48" s="56"/>
      <c r="G48" s="57"/>
      <c r="H48" s="35"/>
    </row>
    <row r="49" spans="1:8" ht="18" customHeight="1">
      <c r="A49" s="47" t="s">
        <v>25</v>
      </c>
      <c r="B49" s="2"/>
      <c r="C49" s="2"/>
      <c r="D49" s="5"/>
      <c r="E49" s="1"/>
      <c r="F49" s="42" t="s">
        <v>90</v>
      </c>
      <c r="G49" s="42" t="s">
        <v>91</v>
      </c>
      <c r="H49" s="57" t="s">
        <v>92</v>
      </c>
    </row>
    <row r="50" spans="1:8" ht="12.75">
      <c r="A50" s="169" t="s">
        <v>63</v>
      </c>
      <c r="B50" s="169"/>
      <c r="C50" s="169"/>
      <c r="D50" s="2"/>
      <c r="E50" s="8" t="s">
        <v>64</v>
      </c>
      <c r="F50" s="8" t="s">
        <v>26</v>
      </c>
      <c r="G50" s="8" t="s">
        <v>26</v>
      </c>
      <c r="H50" s="8" t="s">
        <v>26</v>
      </c>
    </row>
    <row r="51" spans="1:8" ht="12.75">
      <c r="A51" s="6" t="s">
        <v>27</v>
      </c>
      <c r="B51" s="198"/>
      <c r="C51" s="198"/>
      <c r="D51" s="199"/>
      <c r="E51" s="63"/>
      <c r="F51" s="58">
        <f>$C$47*$E51</f>
        <v>0</v>
      </c>
      <c r="G51" s="58">
        <f>$E$47*$E51</f>
        <v>0</v>
      </c>
      <c r="H51" s="58">
        <f>$G$47*$E51</f>
        <v>0</v>
      </c>
    </row>
    <row r="52" spans="1:8" ht="12.75" customHeight="1" hidden="1">
      <c r="A52" s="6" t="s">
        <v>93</v>
      </c>
      <c r="B52" s="177"/>
      <c r="C52" s="177"/>
      <c r="D52" s="178"/>
      <c r="E52" s="63"/>
      <c r="F52" s="58">
        <f>$C$47*$E52</f>
        <v>0</v>
      </c>
      <c r="G52" s="58">
        <f>$E$47*$E52</f>
        <v>0</v>
      </c>
      <c r="H52" s="58">
        <f>$G$47*$E52</f>
        <v>0</v>
      </c>
    </row>
    <row r="53" spans="1:8" ht="12.75" customHeight="1" hidden="1">
      <c r="A53" s="6" t="s">
        <v>104</v>
      </c>
      <c r="B53" s="177"/>
      <c r="C53" s="177"/>
      <c r="D53" s="178"/>
      <c r="E53" s="63"/>
      <c r="F53" s="58">
        <f>$C$47*$E53</f>
        <v>0</v>
      </c>
      <c r="G53" s="58">
        <f>$E$47*$E53</f>
        <v>0</v>
      </c>
      <c r="H53" s="58">
        <f>$G$47*$E53</f>
        <v>0</v>
      </c>
    </row>
    <row r="54" spans="1:8" ht="12.75" customHeight="1" hidden="1">
      <c r="A54" s="6" t="s">
        <v>105</v>
      </c>
      <c r="B54" s="177"/>
      <c r="C54" s="177"/>
      <c r="D54" s="178"/>
      <c r="E54" s="63"/>
      <c r="F54" s="58">
        <f>$C$47*$E54</f>
        <v>0</v>
      </c>
      <c r="G54" s="58">
        <f>$E$47*$E54</f>
        <v>0</v>
      </c>
      <c r="H54" s="58">
        <f>$G$47*$E54</f>
        <v>0</v>
      </c>
    </row>
    <row r="55" spans="1:8" ht="12.75" customHeight="1">
      <c r="A55" s="6" t="s">
        <v>200</v>
      </c>
      <c r="B55" s="118"/>
      <c r="C55" s="118"/>
      <c r="D55" s="118"/>
      <c r="E55" s="200"/>
      <c r="F55" s="201">
        <f>$C$47*$E55</f>
        <v>0</v>
      </c>
      <c r="G55" s="58">
        <f>$E$47*$E55</f>
        <v>0</v>
      </c>
      <c r="H55" s="58">
        <f>$G$47*$E55</f>
        <v>0</v>
      </c>
    </row>
    <row r="56" spans="1:8" ht="13.5" thickBot="1">
      <c r="A56" s="7"/>
      <c r="B56" s="2"/>
      <c r="C56" s="2"/>
      <c r="D56" s="21" t="s">
        <v>84</v>
      </c>
      <c r="E56" s="86">
        <f>SUM(E51:E54)</f>
        <v>0</v>
      </c>
      <c r="F56" s="84">
        <f>SUM(F51:F55)</f>
        <v>0</v>
      </c>
      <c r="G56" s="84">
        <f>SUM(G51:G55)</f>
        <v>0</v>
      </c>
      <c r="H56" s="84">
        <f>SUM(H51:H55)</f>
        <v>0</v>
      </c>
    </row>
    <row r="57" spans="1:8" ht="18" customHeight="1" thickTop="1">
      <c r="A57" s="47" t="s">
        <v>28</v>
      </c>
      <c r="B57" s="2"/>
      <c r="C57" s="2"/>
      <c r="D57" s="2"/>
      <c r="E57" s="85"/>
      <c r="F57" s="2"/>
      <c r="G57" s="2"/>
      <c r="H57" s="2"/>
    </row>
    <row r="58" spans="1:8" ht="12.75">
      <c r="A58" s="6" t="s">
        <v>67</v>
      </c>
      <c r="B58" s="180"/>
      <c r="C58" s="180"/>
      <c r="D58" s="180"/>
      <c r="E58" s="180"/>
      <c r="F58" s="6" t="s">
        <v>77</v>
      </c>
      <c r="G58" s="180"/>
      <c r="H58" s="180"/>
    </row>
    <row r="59" spans="1:8" ht="12" customHeight="1">
      <c r="A59" s="6" t="s">
        <v>106</v>
      </c>
      <c r="B59" s="182"/>
      <c r="C59" s="182"/>
      <c r="D59" s="182"/>
      <c r="E59" s="182"/>
      <c r="F59" s="6" t="s">
        <v>107</v>
      </c>
      <c r="G59" s="180"/>
      <c r="H59" s="180"/>
    </row>
    <row r="60" spans="1:8" ht="12" customHeight="1">
      <c r="A60" s="6" t="s">
        <v>66</v>
      </c>
      <c r="B60" s="182"/>
      <c r="C60" s="182"/>
      <c r="D60" s="182"/>
      <c r="E60" s="182"/>
      <c r="F60" s="6" t="s">
        <v>75</v>
      </c>
      <c r="G60" s="186"/>
      <c r="H60" s="186"/>
    </row>
    <row r="61" spans="1:8" ht="17.25" customHeight="1">
      <c r="A61" s="72" t="s">
        <v>108</v>
      </c>
      <c r="B61" s="181"/>
      <c r="C61" s="181"/>
      <c r="D61" s="181"/>
      <c r="E61" s="73"/>
      <c r="F61" s="21" t="s">
        <v>109</v>
      </c>
      <c r="G61" s="192"/>
      <c r="H61" s="192"/>
    </row>
    <row r="62" spans="1:8" ht="21" customHeight="1">
      <c r="A62" s="179" t="s">
        <v>110</v>
      </c>
      <c r="B62" s="193"/>
      <c r="C62" s="194" t="s">
        <v>120</v>
      </c>
      <c r="D62" s="194"/>
      <c r="E62" s="1"/>
      <c r="F62" s="6" t="s">
        <v>29</v>
      </c>
      <c r="G62" s="194" t="str">
        <f>C62</f>
        <v>{for office use only}</v>
      </c>
      <c r="H62" s="194"/>
    </row>
    <row r="63" spans="1:8" ht="15" customHeight="1">
      <c r="A63" s="2"/>
      <c r="B63" s="2"/>
      <c r="C63" s="2"/>
      <c r="D63" s="1"/>
      <c r="E63" s="1"/>
      <c r="F63" s="2"/>
      <c r="G63" s="2"/>
      <c r="H63" s="2"/>
    </row>
    <row r="64" spans="1:8" ht="12.75">
      <c r="A64" s="159" t="s">
        <v>111</v>
      </c>
      <c r="B64" s="159"/>
      <c r="C64" s="159"/>
      <c r="D64" s="159"/>
      <c r="E64" s="159"/>
      <c r="F64" s="159"/>
      <c r="G64" s="159"/>
      <c r="H64" s="159"/>
    </row>
    <row r="65" spans="1:8" ht="12.75">
      <c r="A65" s="159" t="s">
        <v>112</v>
      </c>
      <c r="B65" s="159"/>
      <c r="C65" s="159"/>
      <c r="D65" s="159"/>
      <c r="E65" s="159"/>
      <c r="F65" s="159"/>
      <c r="G65" s="159"/>
      <c r="H65" s="159"/>
    </row>
    <row r="66" spans="1:8" ht="12.75">
      <c r="A66" s="160" t="s">
        <v>113</v>
      </c>
      <c r="B66" s="160"/>
      <c r="C66" s="160"/>
      <c r="D66" s="160"/>
      <c r="E66" s="160"/>
      <c r="F66" s="160"/>
      <c r="G66" s="160"/>
      <c r="H66" s="160"/>
    </row>
    <row r="67" spans="1:8" ht="16.5" customHeight="1">
      <c r="A67" s="22" t="s">
        <v>50</v>
      </c>
      <c r="B67" s="161">
        <f>$B$4</f>
        <v>0</v>
      </c>
      <c r="C67" s="161"/>
      <c r="D67" s="161"/>
      <c r="E67" s="161"/>
      <c r="F67" s="161"/>
      <c r="G67" s="161"/>
      <c r="H67" s="43" t="str">
        <f>$H$4</f>
        <v># </v>
      </c>
    </row>
    <row r="68" spans="1:8" ht="12.75">
      <c r="A68" s="22" t="s">
        <v>76</v>
      </c>
      <c r="B68" s="162">
        <f>$B$5</f>
        <v>0</v>
      </c>
      <c r="C68" s="162"/>
      <c r="D68" s="81"/>
      <c r="E68" s="24"/>
      <c r="F68" s="24"/>
      <c r="G68" s="24"/>
      <c r="H68" s="24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24.75" thickBot="1">
      <c r="A70" s="183" t="s">
        <v>0</v>
      </c>
      <c r="B70" s="183"/>
      <c r="C70" s="64" t="s">
        <v>95</v>
      </c>
      <c r="D70" s="64" t="s">
        <v>94</v>
      </c>
      <c r="E70" s="108" t="s">
        <v>154</v>
      </c>
      <c r="F70" s="64" t="s">
        <v>96</v>
      </c>
      <c r="G70" s="64" t="s">
        <v>97</v>
      </c>
      <c r="H70" s="64" t="s">
        <v>98</v>
      </c>
    </row>
    <row r="71" spans="1:8" ht="12.75">
      <c r="A71" s="65" t="s">
        <v>134</v>
      </c>
      <c r="B71" s="65"/>
      <c r="C71" s="26">
        <v>0</v>
      </c>
      <c r="D71" s="27">
        <v>0</v>
      </c>
      <c r="E71" s="109">
        <v>0</v>
      </c>
      <c r="F71" s="16">
        <f aca="true" t="shared" si="0" ref="F71:F84">C71*D71</f>
        <v>0</v>
      </c>
      <c r="G71" s="16"/>
      <c r="H71" s="16">
        <f aca="true" t="shared" si="1" ref="H71:H84">E71*D71</f>
        <v>0</v>
      </c>
    </row>
    <row r="72" spans="1:8" ht="12.75">
      <c r="A72" s="65" t="s">
        <v>135</v>
      </c>
      <c r="B72" s="19"/>
      <c r="C72" s="26">
        <v>0</v>
      </c>
      <c r="D72" s="27">
        <f>D71*1.5</f>
        <v>0</v>
      </c>
      <c r="E72" s="110">
        <v>0</v>
      </c>
      <c r="F72" s="16">
        <f t="shared" si="0"/>
        <v>0</v>
      </c>
      <c r="G72" s="16"/>
      <c r="H72" s="16">
        <f t="shared" si="1"/>
        <v>0</v>
      </c>
    </row>
    <row r="73" spans="1:9" ht="12.75">
      <c r="A73" s="65" t="s">
        <v>136</v>
      </c>
      <c r="B73" s="19"/>
      <c r="C73" s="26">
        <v>0</v>
      </c>
      <c r="D73" s="27">
        <v>0</v>
      </c>
      <c r="E73" s="111">
        <v>0</v>
      </c>
      <c r="F73" s="16">
        <f t="shared" si="0"/>
        <v>0</v>
      </c>
      <c r="G73" s="16"/>
      <c r="H73" s="16">
        <f t="shared" si="1"/>
        <v>0</v>
      </c>
      <c r="I73" s="41"/>
    </row>
    <row r="74" spans="1:9" ht="12.75">
      <c r="A74" s="65" t="s">
        <v>137</v>
      </c>
      <c r="B74" s="19"/>
      <c r="C74" s="26">
        <v>0</v>
      </c>
      <c r="D74" s="27">
        <f>D73*1.5</f>
        <v>0</v>
      </c>
      <c r="E74" s="111">
        <v>0</v>
      </c>
      <c r="F74" s="16">
        <f t="shared" si="0"/>
        <v>0</v>
      </c>
      <c r="G74" s="16"/>
      <c r="H74" s="16">
        <f t="shared" si="1"/>
        <v>0</v>
      </c>
      <c r="I74" s="41"/>
    </row>
    <row r="75" spans="1:8" ht="12.75">
      <c r="A75" s="65" t="s">
        <v>141</v>
      </c>
      <c r="B75" s="65"/>
      <c r="C75" s="26">
        <v>0</v>
      </c>
      <c r="D75" s="27">
        <v>0</v>
      </c>
      <c r="E75" s="110">
        <v>0</v>
      </c>
      <c r="F75" s="16">
        <f t="shared" si="0"/>
        <v>0</v>
      </c>
      <c r="G75" s="16"/>
      <c r="H75" s="16">
        <f t="shared" si="1"/>
        <v>0</v>
      </c>
    </row>
    <row r="76" spans="1:8" ht="12.75">
      <c r="A76" s="65" t="s">
        <v>138</v>
      </c>
      <c r="B76" s="19"/>
      <c r="C76" s="26">
        <v>0</v>
      </c>
      <c r="D76" s="27">
        <f>D75*1.5</f>
        <v>0</v>
      </c>
      <c r="E76" s="110">
        <v>0</v>
      </c>
      <c r="F76" s="16">
        <f t="shared" si="0"/>
        <v>0</v>
      </c>
      <c r="G76" s="16"/>
      <c r="H76" s="16">
        <f t="shared" si="1"/>
        <v>0</v>
      </c>
    </row>
    <row r="77" spans="1:9" ht="12.75">
      <c r="A77" s="65" t="s">
        <v>139</v>
      </c>
      <c r="B77" s="19"/>
      <c r="C77" s="26">
        <v>0</v>
      </c>
      <c r="D77" s="27">
        <f>D75*0.6</f>
        <v>0</v>
      </c>
      <c r="E77" s="111">
        <v>0</v>
      </c>
      <c r="F77" s="16">
        <f t="shared" si="0"/>
        <v>0</v>
      </c>
      <c r="G77" s="16"/>
      <c r="H77" s="16">
        <f t="shared" si="1"/>
        <v>0</v>
      </c>
      <c r="I77" s="41"/>
    </row>
    <row r="78" spans="1:9" ht="12.75">
      <c r="A78" s="65" t="s">
        <v>140</v>
      </c>
      <c r="B78" s="19"/>
      <c r="C78" s="26">
        <v>0</v>
      </c>
      <c r="D78" s="27">
        <f>D77*1.5</f>
        <v>0</v>
      </c>
      <c r="E78" s="111">
        <v>0</v>
      </c>
      <c r="F78" s="16">
        <f t="shared" si="0"/>
        <v>0</v>
      </c>
      <c r="G78" s="16"/>
      <c r="H78" s="16">
        <f t="shared" si="1"/>
        <v>0</v>
      </c>
      <c r="I78" s="41"/>
    </row>
    <row r="79" spans="1:8" ht="12.75">
      <c r="A79" s="65" t="s">
        <v>144</v>
      </c>
      <c r="B79" s="19"/>
      <c r="C79" s="26">
        <v>0</v>
      </c>
      <c r="D79" s="27">
        <f>D75*1.4</f>
        <v>0</v>
      </c>
      <c r="E79" s="110">
        <v>0</v>
      </c>
      <c r="F79" s="16">
        <f t="shared" si="0"/>
        <v>0</v>
      </c>
      <c r="G79" s="16"/>
      <c r="H79" s="16">
        <f t="shared" si="1"/>
        <v>0</v>
      </c>
    </row>
    <row r="80" spans="1:8" ht="12.75">
      <c r="A80" s="65" t="s">
        <v>145</v>
      </c>
      <c r="B80" s="19"/>
      <c r="C80" s="26">
        <v>0</v>
      </c>
      <c r="D80" s="27">
        <f>D79*1.5</f>
        <v>0</v>
      </c>
      <c r="E80" s="110">
        <v>0</v>
      </c>
      <c r="F80" s="16">
        <f t="shared" si="0"/>
        <v>0</v>
      </c>
      <c r="G80" s="16"/>
      <c r="H80" s="16">
        <f t="shared" si="1"/>
        <v>0</v>
      </c>
    </row>
    <row r="81" spans="1:8" ht="12.75">
      <c r="A81" s="65" t="s">
        <v>142</v>
      </c>
      <c r="B81" s="19"/>
      <c r="C81" s="26">
        <v>0</v>
      </c>
      <c r="D81" s="27">
        <f>D79*0.6</f>
        <v>0</v>
      </c>
      <c r="E81" s="110">
        <v>0</v>
      </c>
      <c r="F81" s="16">
        <f t="shared" si="0"/>
        <v>0</v>
      </c>
      <c r="G81" s="16"/>
      <c r="H81" s="16">
        <f t="shared" si="1"/>
        <v>0</v>
      </c>
    </row>
    <row r="82" spans="1:8" ht="12.75">
      <c r="A82" s="65" t="s">
        <v>143</v>
      </c>
      <c r="B82" s="19"/>
      <c r="C82" s="26">
        <v>0</v>
      </c>
      <c r="D82" s="27">
        <f>D81*1.5</f>
        <v>0</v>
      </c>
      <c r="E82" s="111">
        <v>0</v>
      </c>
      <c r="F82" s="16">
        <f t="shared" si="0"/>
        <v>0</v>
      </c>
      <c r="G82" s="16"/>
      <c r="H82" s="16">
        <f t="shared" si="1"/>
        <v>0</v>
      </c>
    </row>
    <row r="83" spans="1:8" ht="12.75">
      <c r="A83" s="65" t="s">
        <v>30</v>
      </c>
      <c r="B83" s="19"/>
      <c r="C83" s="26">
        <v>0</v>
      </c>
      <c r="D83" s="27">
        <v>0</v>
      </c>
      <c r="E83" s="110">
        <v>0</v>
      </c>
      <c r="F83" s="16">
        <f t="shared" si="0"/>
        <v>0</v>
      </c>
      <c r="G83" s="16"/>
      <c r="H83" s="16">
        <f t="shared" si="1"/>
        <v>0</v>
      </c>
    </row>
    <row r="84" spans="1:8" ht="12.75">
      <c r="A84" s="65" t="s">
        <v>49</v>
      </c>
      <c r="B84" s="19"/>
      <c r="C84" s="26">
        <v>0</v>
      </c>
      <c r="D84" s="27">
        <v>0</v>
      </c>
      <c r="E84" s="110">
        <v>0</v>
      </c>
      <c r="F84" s="16">
        <f t="shared" si="0"/>
        <v>0</v>
      </c>
      <c r="G84" s="16"/>
      <c r="H84" s="16">
        <f t="shared" si="1"/>
        <v>0</v>
      </c>
    </row>
    <row r="85" spans="1:8" ht="13.5" thickBot="1">
      <c r="A85" s="5" t="s">
        <v>6</v>
      </c>
      <c r="B85" s="21" t="s">
        <v>31</v>
      </c>
      <c r="C85" s="87">
        <f>SUM(C71:C84)</f>
        <v>0</v>
      </c>
      <c r="D85" s="2"/>
      <c r="E85" s="114">
        <f>SUM(E71:E84)</f>
        <v>0</v>
      </c>
      <c r="F85" s="143">
        <f>SUM(F71:F84)</f>
        <v>0</v>
      </c>
      <c r="G85" s="150">
        <f>SUM(G71:G84)</f>
        <v>0</v>
      </c>
      <c r="H85" s="137">
        <f>SUM(H71:H84)</f>
        <v>0</v>
      </c>
    </row>
    <row r="86" spans="1:8" ht="22.5" customHeight="1" thickTop="1">
      <c r="A86" s="189" t="s">
        <v>32</v>
      </c>
      <c r="B86" s="189"/>
      <c r="C86" s="189"/>
      <c r="D86" s="2"/>
      <c r="E86" s="2"/>
      <c r="F86" s="12"/>
      <c r="G86" s="12"/>
      <c r="H86" s="13"/>
    </row>
    <row r="87" spans="1:8" ht="12.75">
      <c r="A87" s="65" t="s">
        <v>114</v>
      </c>
      <c r="B87" s="19"/>
      <c r="C87" s="158">
        <v>0</v>
      </c>
      <c r="D87" s="34">
        <v>0</v>
      </c>
      <c r="E87" s="116">
        <v>0</v>
      </c>
      <c r="F87" s="16">
        <f>C87*D87</f>
        <v>0</v>
      </c>
      <c r="G87" s="16"/>
      <c r="H87" s="16">
        <f>E87*D87</f>
        <v>0</v>
      </c>
    </row>
    <row r="88" spans="1:8" ht="12.75">
      <c r="A88" s="65" t="s">
        <v>33</v>
      </c>
      <c r="B88" s="19"/>
      <c r="C88" s="158">
        <v>0</v>
      </c>
      <c r="D88" s="34">
        <v>0</v>
      </c>
      <c r="E88" s="110">
        <v>0</v>
      </c>
      <c r="F88" s="16">
        <f>C88*D88</f>
        <v>0</v>
      </c>
      <c r="G88" s="16"/>
      <c r="H88" s="16">
        <f>E88*D88</f>
        <v>0</v>
      </c>
    </row>
    <row r="89" spans="1:8" ht="13.5" thickBot="1">
      <c r="A89" s="5" t="s">
        <v>6</v>
      </c>
      <c r="B89" s="2"/>
      <c r="C89" s="5" t="s">
        <v>6</v>
      </c>
      <c r="D89" s="2"/>
      <c r="E89" s="21" t="s">
        <v>31</v>
      </c>
      <c r="F89" s="143">
        <f>SUM(F87:F88)</f>
        <v>0</v>
      </c>
      <c r="G89" s="150">
        <f>SUM(G87:G88)</f>
        <v>0</v>
      </c>
      <c r="H89" s="137">
        <f>SUM(H87:H88)</f>
        <v>0</v>
      </c>
    </row>
    <row r="90" spans="1:8" ht="22.5" customHeight="1" thickTop="1">
      <c r="A90" s="33" t="s">
        <v>1</v>
      </c>
      <c r="B90" s="65" t="s">
        <v>6</v>
      </c>
      <c r="C90" s="2"/>
      <c r="D90" s="5" t="s">
        <v>6</v>
      </c>
      <c r="E90" s="2"/>
      <c r="F90" s="12" t="s">
        <v>6</v>
      </c>
      <c r="G90" s="12"/>
      <c r="H90" s="13"/>
    </row>
    <row r="91" spans="1:8" ht="12.75">
      <c r="A91" s="15"/>
      <c r="B91" s="2"/>
      <c r="C91" s="26">
        <v>0</v>
      </c>
      <c r="D91" s="27">
        <v>0</v>
      </c>
      <c r="E91" s="17">
        <v>0</v>
      </c>
      <c r="F91" s="16">
        <f>C91*D91</f>
        <v>0</v>
      </c>
      <c r="G91" s="16">
        <f>D91*E91</f>
        <v>0</v>
      </c>
      <c r="H91" s="16">
        <f>E91*D91</f>
        <v>0</v>
      </c>
    </row>
    <row r="92" spans="1:8" ht="12.75">
      <c r="A92" s="15"/>
      <c r="B92" s="75"/>
      <c r="C92" s="26">
        <v>0</v>
      </c>
      <c r="D92" s="27">
        <v>0</v>
      </c>
      <c r="E92" s="75">
        <v>0</v>
      </c>
      <c r="F92" s="16">
        <f>C92*D92</f>
        <v>0</v>
      </c>
      <c r="G92" s="16">
        <f>D92*E92</f>
        <v>0</v>
      </c>
      <c r="H92" s="16">
        <f>E92*D92</f>
        <v>0</v>
      </c>
    </row>
    <row r="93" spans="1:8" ht="13.5" thickBot="1">
      <c r="A93" s="5" t="s">
        <v>6</v>
      </c>
      <c r="B93" s="2"/>
      <c r="C93" s="5" t="s">
        <v>6</v>
      </c>
      <c r="D93" s="2"/>
      <c r="E93" s="21" t="s">
        <v>31</v>
      </c>
      <c r="F93" s="143">
        <f>SUM(F91:F92)</f>
        <v>0</v>
      </c>
      <c r="G93" s="150">
        <f>SUM(G92:G92)</f>
        <v>0</v>
      </c>
      <c r="H93" s="137">
        <f>SUM(H91:H92)</f>
        <v>0</v>
      </c>
    </row>
    <row r="94" spans="1:8" ht="22.5" customHeight="1" thickTop="1">
      <c r="A94" s="33" t="s">
        <v>2</v>
      </c>
      <c r="B94" s="19"/>
      <c r="C94" s="5"/>
      <c r="D94" s="2"/>
      <c r="E94" s="5"/>
      <c r="F94" s="2"/>
      <c r="G94" s="5"/>
      <c r="H94" s="2"/>
    </row>
    <row r="95" spans="1:8" ht="12.75">
      <c r="A95" s="65" t="s">
        <v>178</v>
      </c>
      <c r="B95" s="19"/>
      <c r="C95" s="158">
        <v>0</v>
      </c>
      <c r="D95" s="34">
        <v>0</v>
      </c>
      <c r="E95" s="117">
        <v>0</v>
      </c>
      <c r="F95" s="16">
        <f>C95*D95</f>
        <v>0</v>
      </c>
      <c r="G95" s="16">
        <f>D95*E95</f>
        <v>0</v>
      </c>
      <c r="H95" s="16">
        <f>E95*D95</f>
        <v>0</v>
      </c>
    </row>
    <row r="96" spans="1:8" ht="12.75">
      <c r="A96" s="15" t="s">
        <v>179</v>
      </c>
      <c r="B96" s="17"/>
      <c r="C96" s="158">
        <v>0</v>
      </c>
      <c r="D96" s="34">
        <v>0</v>
      </c>
      <c r="E96" s="111">
        <v>0</v>
      </c>
      <c r="F96" s="16">
        <f>C96*D96</f>
        <v>0</v>
      </c>
      <c r="G96" s="16">
        <f>D96*E96</f>
        <v>0</v>
      </c>
      <c r="H96" s="16">
        <f>E96*D96</f>
        <v>0</v>
      </c>
    </row>
    <row r="97" spans="1:8" ht="13.5" thickBot="1">
      <c r="A97" s="5"/>
      <c r="B97" s="2"/>
      <c r="C97" s="2"/>
      <c r="D97" s="2"/>
      <c r="E97" s="21" t="s">
        <v>31</v>
      </c>
      <c r="F97" s="28">
        <f>F95+F96</f>
        <v>0</v>
      </c>
      <c r="G97" s="150">
        <f>G95+G96</f>
        <v>0</v>
      </c>
      <c r="H97" s="137">
        <f>H95+H96</f>
        <v>0</v>
      </c>
    </row>
    <row r="98" spans="1:8" ht="13.5" thickTop="1">
      <c r="A98" s="5" t="s">
        <v>6</v>
      </c>
      <c r="B98" s="2"/>
      <c r="C98" s="2"/>
      <c r="D98" s="5" t="s">
        <v>6</v>
      </c>
      <c r="E98" s="5" t="s">
        <v>6</v>
      </c>
      <c r="F98" s="12" t="s">
        <v>6</v>
      </c>
      <c r="G98" s="12"/>
      <c r="H98" s="13"/>
    </row>
    <row r="99" spans="1:8" ht="12.75">
      <c r="A99" s="33" t="s">
        <v>68</v>
      </c>
      <c r="B99" s="19"/>
      <c r="C99" s="5" t="s">
        <v>34</v>
      </c>
      <c r="D99" s="2"/>
      <c r="E99" s="2"/>
      <c r="F99" s="12"/>
      <c r="G99" s="12"/>
      <c r="H99" s="13"/>
    </row>
    <row r="100" spans="1:8" ht="12.75">
      <c r="A100" s="15" t="s">
        <v>180</v>
      </c>
      <c r="B100" s="15"/>
      <c r="C100" s="15"/>
      <c r="D100" s="15"/>
      <c r="E100" s="2"/>
      <c r="F100" s="157">
        <v>0</v>
      </c>
      <c r="G100" s="157">
        <v>0</v>
      </c>
      <c r="H100" s="16">
        <v>0</v>
      </c>
    </row>
    <row r="101" spans="1:8" ht="12.75">
      <c r="A101" s="15" t="s">
        <v>181</v>
      </c>
      <c r="B101" s="15"/>
      <c r="C101" s="15"/>
      <c r="D101" s="15"/>
      <c r="E101" s="2"/>
      <c r="F101" s="157">
        <v>0</v>
      </c>
      <c r="G101" s="157">
        <v>0</v>
      </c>
      <c r="H101" s="16">
        <v>0</v>
      </c>
    </row>
    <row r="102" spans="1:8" ht="12.75">
      <c r="A102" s="15" t="s">
        <v>160</v>
      </c>
      <c r="B102" s="15"/>
      <c r="C102" s="15"/>
      <c r="D102" s="15"/>
      <c r="E102" s="2"/>
      <c r="F102" s="157">
        <v>0</v>
      </c>
      <c r="G102" s="157">
        <v>0</v>
      </c>
      <c r="H102" s="16">
        <v>0</v>
      </c>
    </row>
    <row r="103" spans="1:8" ht="12.75">
      <c r="A103" s="15" t="s">
        <v>166</v>
      </c>
      <c r="B103" s="15"/>
      <c r="C103" s="15"/>
      <c r="D103" s="15"/>
      <c r="E103" s="2"/>
      <c r="F103" s="157">
        <v>0</v>
      </c>
      <c r="G103" s="157">
        <v>0</v>
      </c>
      <c r="H103" s="16">
        <v>0</v>
      </c>
    </row>
    <row r="104" spans="1:8" ht="12.75">
      <c r="A104" s="44" t="s">
        <v>161</v>
      </c>
      <c r="B104" s="44"/>
      <c r="C104" s="44"/>
      <c r="D104" s="44"/>
      <c r="E104" s="2"/>
      <c r="F104" s="157">
        <v>0</v>
      </c>
      <c r="G104" s="157">
        <v>0</v>
      </c>
      <c r="H104" s="20">
        <v>0</v>
      </c>
    </row>
    <row r="105" spans="1:8" ht="12.75">
      <c r="A105" s="44" t="s">
        <v>162</v>
      </c>
      <c r="B105" s="44"/>
      <c r="C105" s="44"/>
      <c r="D105" s="44"/>
      <c r="E105" s="2"/>
      <c r="F105" s="157">
        <v>0</v>
      </c>
      <c r="G105" s="157">
        <v>0</v>
      </c>
      <c r="H105" s="20">
        <v>0</v>
      </c>
    </row>
    <row r="106" spans="1:8" ht="13.5" thickBot="1">
      <c r="A106" s="5" t="s">
        <v>6</v>
      </c>
      <c r="B106" s="2"/>
      <c r="C106" s="2"/>
      <c r="D106" s="2"/>
      <c r="E106" s="21" t="s">
        <v>31</v>
      </c>
      <c r="F106" s="144">
        <f>SUM(F100:F105)</f>
        <v>0</v>
      </c>
      <c r="G106" s="151">
        <f>SUM(G100:G105)</f>
        <v>0</v>
      </c>
      <c r="H106" s="138">
        <f>SUM(H100:H105)</f>
        <v>0</v>
      </c>
    </row>
    <row r="107" spans="1:8" s="66" customFormat="1" ht="13.5" thickTop="1">
      <c r="A107" s="65"/>
      <c r="B107" s="19"/>
      <c r="C107" s="19"/>
      <c r="D107" s="19"/>
      <c r="E107" s="33"/>
      <c r="F107" s="39"/>
      <c r="G107" s="39"/>
      <c r="H107" s="39"/>
    </row>
    <row r="108" spans="1:8" ht="20.25" customHeight="1" thickBot="1">
      <c r="A108" s="5" t="s">
        <v>6</v>
      </c>
      <c r="B108" s="2"/>
      <c r="C108" s="2"/>
      <c r="E108" s="67" t="s">
        <v>99</v>
      </c>
      <c r="F108" s="145">
        <f>SUM(F85+F89+F93+F97+F106)</f>
        <v>0</v>
      </c>
      <c r="G108" s="152">
        <f>SUM(G85+G89+G93+G97+G106)</f>
        <v>0</v>
      </c>
      <c r="H108" s="139">
        <f>SUM(H85,H89,H93,H97,H106)</f>
        <v>0</v>
      </c>
    </row>
    <row r="109" spans="1:8" ht="18" customHeight="1" thickTop="1">
      <c r="A109" s="4"/>
      <c r="B109" s="5"/>
      <c r="C109" s="4"/>
      <c r="D109" s="2"/>
      <c r="E109" s="2"/>
      <c r="F109" s="179"/>
      <c r="G109" s="179"/>
      <c r="H109" s="179"/>
    </row>
    <row r="110" spans="1:8" ht="12.75">
      <c r="A110" s="159" t="s">
        <v>111</v>
      </c>
      <c r="B110" s="159"/>
      <c r="C110" s="159"/>
      <c r="D110" s="159"/>
      <c r="E110" s="159"/>
      <c r="F110" s="159"/>
      <c r="G110" s="159"/>
      <c r="H110" s="159"/>
    </row>
    <row r="111" spans="1:8" ht="12.75">
      <c r="A111" s="159" t="s">
        <v>112</v>
      </c>
      <c r="B111" s="159"/>
      <c r="C111" s="159"/>
      <c r="D111" s="159"/>
      <c r="E111" s="159"/>
      <c r="F111" s="159"/>
      <c r="G111" s="159"/>
      <c r="H111" s="159"/>
    </row>
    <row r="112" spans="1:8" ht="12.75">
      <c r="A112" s="160" t="s">
        <v>116</v>
      </c>
      <c r="B112" s="160"/>
      <c r="C112" s="160"/>
      <c r="D112" s="160"/>
      <c r="E112" s="160"/>
      <c r="F112" s="160"/>
      <c r="G112" s="160"/>
      <c r="H112" s="160"/>
    </row>
    <row r="113" spans="1:8" ht="16.5" customHeight="1">
      <c r="A113" s="22" t="s">
        <v>50</v>
      </c>
      <c r="B113" s="161">
        <f>$B$4</f>
        <v>0</v>
      </c>
      <c r="C113" s="161"/>
      <c r="D113" s="161"/>
      <c r="E113" s="161"/>
      <c r="F113" s="161"/>
      <c r="G113" s="161"/>
      <c r="H113" s="43" t="str">
        <f>$H$4</f>
        <v># </v>
      </c>
    </row>
    <row r="114" spans="1:8" ht="12.75">
      <c r="A114" s="22" t="s">
        <v>76</v>
      </c>
      <c r="B114" s="162">
        <f>$B$5</f>
        <v>0</v>
      </c>
      <c r="C114" s="162"/>
      <c r="D114" s="81"/>
      <c r="E114" s="24"/>
      <c r="F114" s="24"/>
      <c r="G114" s="24"/>
      <c r="H114" s="24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24.75" thickBot="1">
      <c r="A116" s="183" t="s">
        <v>3</v>
      </c>
      <c r="B116" s="183"/>
      <c r="C116" s="64" t="s">
        <v>95</v>
      </c>
      <c r="D116" s="64" t="s">
        <v>94</v>
      </c>
      <c r="E116" s="74" t="s">
        <v>154</v>
      </c>
      <c r="F116" s="64" t="s">
        <v>96</v>
      </c>
      <c r="G116" s="64" t="s">
        <v>97</v>
      </c>
      <c r="H116" s="64" t="s">
        <v>98</v>
      </c>
    </row>
    <row r="117" spans="1:8" ht="11.25" customHeight="1">
      <c r="A117" s="5" t="s">
        <v>100</v>
      </c>
      <c r="B117" s="2"/>
      <c r="C117" s="26">
        <v>0</v>
      </c>
      <c r="D117" s="27">
        <v>0</v>
      </c>
      <c r="E117" s="110">
        <v>0</v>
      </c>
      <c r="F117" s="16">
        <f aca="true" t="shared" si="2" ref="F117:F123">C117*D117</f>
        <v>0</v>
      </c>
      <c r="G117" s="16"/>
      <c r="H117" s="16">
        <f aca="true" t="shared" si="3" ref="H117:H123">C117*E117</f>
        <v>0</v>
      </c>
    </row>
    <row r="118" spans="1:8" ht="11.25" customHeight="1">
      <c r="A118" s="5" t="s">
        <v>101</v>
      </c>
      <c r="B118" s="2"/>
      <c r="C118" s="26">
        <v>0</v>
      </c>
      <c r="D118" s="27">
        <v>0</v>
      </c>
      <c r="E118" s="110">
        <v>0</v>
      </c>
      <c r="F118" s="16">
        <f t="shared" si="2"/>
        <v>0</v>
      </c>
      <c r="G118" s="16"/>
      <c r="H118" s="16">
        <f t="shared" si="3"/>
        <v>0</v>
      </c>
    </row>
    <row r="119" spans="1:8" ht="11.25" customHeight="1">
      <c r="A119" s="5" t="s">
        <v>102</v>
      </c>
      <c r="B119" s="2"/>
      <c r="C119" s="26">
        <v>0</v>
      </c>
      <c r="D119" s="27">
        <v>0</v>
      </c>
      <c r="E119" s="110">
        <v>0</v>
      </c>
      <c r="F119" s="16">
        <f t="shared" si="2"/>
        <v>0</v>
      </c>
      <c r="G119" s="16"/>
      <c r="H119" s="16">
        <f t="shared" si="3"/>
        <v>0</v>
      </c>
    </row>
    <row r="120" spans="1:8" ht="11.25" customHeight="1">
      <c r="A120" s="5" t="s">
        <v>35</v>
      </c>
      <c r="B120" s="2"/>
      <c r="C120" s="26">
        <v>0</v>
      </c>
      <c r="D120" s="27">
        <v>0</v>
      </c>
      <c r="E120" s="110">
        <v>0</v>
      </c>
      <c r="F120" s="16">
        <f t="shared" si="2"/>
        <v>0</v>
      </c>
      <c r="G120" s="16"/>
      <c r="H120" s="16">
        <f t="shared" si="3"/>
        <v>0</v>
      </c>
    </row>
    <row r="121" spans="1:8" ht="11.25" customHeight="1">
      <c r="A121" s="5" t="s">
        <v>173</v>
      </c>
      <c r="B121" s="2"/>
      <c r="C121" s="26">
        <v>0</v>
      </c>
      <c r="D121" s="27">
        <v>0</v>
      </c>
      <c r="E121" s="110">
        <v>0</v>
      </c>
      <c r="F121" s="16">
        <f t="shared" si="2"/>
        <v>0</v>
      </c>
      <c r="G121" s="16"/>
      <c r="H121" s="16">
        <f t="shared" si="3"/>
        <v>0</v>
      </c>
    </row>
    <row r="122" spans="1:8" ht="11.25" customHeight="1">
      <c r="A122" s="5" t="s">
        <v>78</v>
      </c>
      <c r="B122" s="2"/>
      <c r="C122" s="26">
        <v>0</v>
      </c>
      <c r="D122" s="27">
        <v>0</v>
      </c>
      <c r="E122" s="110">
        <v>0</v>
      </c>
      <c r="F122" s="16">
        <f t="shared" si="2"/>
        <v>0</v>
      </c>
      <c r="G122" s="16"/>
      <c r="H122" s="16">
        <f t="shared" si="3"/>
        <v>0</v>
      </c>
    </row>
    <row r="123" spans="1:8" ht="11.25" customHeight="1">
      <c r="A123" s="167" t="s">
        <v>103</v>
      </c>
      <c r="B123" s="167"/>
      <c r="C123" s="26">
        <v>0</v>
      </c>
      <c r="D123" s="27">
        <v>0</v>
      </c>
      <c r="E123" s="110">
        <v>0</v>
      </c>
      <c r="F123" s="16">
        <f t="shared" si="2"/>
        <v>0</v>
      </c>
      <c r="G123" s="16"/>
      <c r="H123" s="16">
        <f t="shared" si="3"/>
        <v>0</v>
      </c>
    </row>
    <row r="124" spans="1:8" ht="13.5" thickBot="1">
      <c r="A124" s="5" t="s">
        <v>6</v>
      </c>
      <c r="B124" s="2"/>
      <c r="C124" s="2"/>
      <c r="D124" s="2"/>
      <c r="E124" s="21" t="s">
        <v>31</v>
      </c>
      <c r="F124" s="143">
        <f>SUM(F117:F123)</f>
        <v>0</v>
      </c>
      <c r="G124" s="150">
        <f>SUM(G117:G123)</f>
        <v>0</v>
      </c>
      <c r="H124" s="137">
        <f>SUM(H117:H123)</f>
        <v>0</v>
      </c>
    </row>
    <row r="125" spans="1:8" ht="17.25" customHeight="1" thickTop="1">
      <c r="A125" s="33" t="s">
        <v>36</v>
      </c>
      <c r="B125" s="19"/>
      <c r="C125" s="19"/>
      <c r="D125" s="2"/>
      <c r="E125" s="2"/>
      <c r="F125" s="12"/>
      <c r="G125" s="12"/>
      <c r="H125" s="13"/>
    </row>
    <row r="126" spans="1:8" ht="11.25" customHeight="1">
      <c r="A126" s="5" t="s">
        <v>182</v>
      </c>
      <c r="B126" s="2"/>
      <c r="C126" s="26">
        <v>0</v>
      </c>
      <c r="D126" s="27">
        <v>0</v>
      </c>
      <c r="E126" s="116">
        <v>0</v>
      </c>
      <c r="F126" s="16">
        <f>C126*D126</f>
        <v>0</v>
      </c>
      <c r="G126" s="16"/>
      <c r="H126" s="16">
        <f>C126*E126</f>
        <v>0</v>
      </c>
    </row>
    <row r="127" spans="1:8" ht="11.25" customHeight="1">
      <c r="A127" s="5" t="s">
        <v>183</v>
      </c>
      <c r="B127" s="2"/>
      <c r="C127" s="26">
        <v>0</v>
      </c>
      <c r="D127" s="27">
        <v>0</v>
      </c>
      <c r="E127" s="116">
        <v>0</v>
      </c>
      <c r="F127" s="16">
        <f>C127*D127</f>
        <v>0</v>
      </c>
      <c r="G127" s="16"/>
      <c r="H127" s="16">
        <f>C127*E127</f>
        <v>0</v>
      </c>
    </row>
    <row r="128" spans="1:8" ht="11.25" customHeight="1">
      <c r="A128" s="5" t="s">
        <v>184</v>
      </c>
      <c r="B128" s="2"/>
      <c r="C128" s="26">
        <v>0</v>
      </c>
      <c r="D128" s="27">
        <v>0</v>
      </c>
      <c r="E128" s="116">
        <v>0</v>
      </c>
      <c r="F128" s="16">
        <f>C128*D128</f>
        <v>0</v>
      </c>
      <c r="G128" s="16"/>
      <c r="H128" s="16">
        <f>C128*E128</f>
        <v>0</v>
      </c>
    </row>
    <row r="129" spans="1:8" ht="11.25" customHeight="1">
      <c r="A129" s="5" t="s">
        <v>37</v>
      </c>
      <c r="B129" s="2"/>
      <c r="C129" s="26">
        <v>0</v>
      </c>
      <c r="D129" s="27">
        <v>0</v>
      </c>
      <c r="E129" s="111">
        <v>0</v>
      </c>
      <c r="F129" s="16">
        <f>C129*D129</f>
        <v>0</v>
      </c>
      <c r="G129" s="16"/>
      <c r="H129" s="16">
        <f>C129*E129</f>
        <v>0</v>
      </c>
    </row>
    <row r="130" spans="1:8" ht="11.25" customHeight="1">
      <c r="A130" s="167" t="s">
        <v>79</v>
      </c>
      <c r="B130" s="167"/>
      <c r="C130" s="26">
        <v>0</v>
      </c>
      <c r="D130" s="27">
        <v>0</v>
      </c>
      <c r="E130" s="111">
        <v>0</v>
      </c>
      <c r="F130" s="16">
        <f>C130*D130</f>
        <v>0</v>
      </c>
      <c r="G130" s="16"/>
      <c r="H130" s="16">
        <f>C130*E130</f>
        <v>0</v>
      </c>
    </row>
    <row r="131" spans="1:8" ht="13.5" thickBot="1">
      <c r="A131" s="5" t="s">
        <v>6</v>
      </c>
      <c r="B131" s="2"/>
      <c r="C131" s="5" t="s">
        <v>6</v>
      </c>
      <c r="D131" s="2"/>
      <c r="E131" s="21" t="s">
        <v>38</v>
      </c>
      <c r="F131" s="143">
        <f>SUM(F126:F130)</f>
        <v>0</v>
      </c>
      <c r="G131" s="150">
        <f>SUM(G126:G130)</f>
        <v>0</v>
      </c>
      <c r="H131" s="137">
        <f>SUM(H126:H130)</f>
        <v>0</v>
      </c>
    </row>
    <row r="132" spans="1:8" ht="17.25" customHeight="1" thickTop="1">
      <c r="A132" s="184" t="s">
        <v>117</v>
      </c>
      <c r="B132" s="184"/>
      <c r="C132" s="184"/>
      <c r="D132" s="184"/>
      <c r="E132" s="184"/>
      <c r="F132" s="184"/>
      <c r="G132" s="12"/>
      <c r="H132" s="13"/>
    </row>
    <row r="133" spans="1:8" ht="11.25" customHeight="1">
      <c r="A133" s="15" t="s">
        <v>185</v>
      </c>
      <c r="B133" s="17"/>
      <c r="C133" s="26">
        <v>0</v>
      </c>
      <c r="D133" s="27">
        <v>0</v>
      </c>
      <c r="E133" s="116">
        <v>0</v>
      </c>
      <c r="F133" s="16">
        <f>C133*D133</f>
        <v>0</v>
      </c>
      <c r="G133" s="16"/>
      <c r="H133" s="16">
        <f>C133*E133</f>
        <v>0</v>
      </c>
    </row>
    <row r="134" spans="1:8" ht="11.25" customHeight="1">
      <c r="A134" s="15" t="s">
        <v>186</v>
      </c>
      <c r="B134" s="17"/>
      <c r="C134" s="26">
        <v>0</v>
      </c>
      <c r="D134" s="27">
        <v>0</v>
      </c>
      <c r="E134" s="116">
        <v>0</v>
      </c>
      <c r="F134" s="16">
        <f>C134*D134</f>
        <v>0</v>
      </c>
      <c r="G134" s="16"/>
      <c r="H134" s="16">
        <f>C134*E134</f>
        <v>0</v>
      </c>
    </row>
    <row r="135" spans="1:8" ht="11.25" customHeight="1">
      <c r="A135" s="15" t="s">
        <v>187</v>
      </c>
      <c r="B135" s="15"/>
      <c r="C135" s="26">
        <v>0</v>
      </c>
      <c r="D135" s="27">
        <v>0</v>
      </c>
      <c r="E135" s="111">
        <v>0</v>
      </c>
      <c r="F135" s="16">
        <f>C135*D135</f>
        <v>0</v>
      </c>
      <c r="G135" s="16"/>
      <c r="H135" s="16">
        <f>C135*E135</f>
        <v>0</v>
      </c>
    </row>
    <row r="136" spans="1:8" ht="13.5" thickBot="1">
      <c r="A136" s="5" t="s">
        <v>6</v>
      </c>
      <c r="B136" s="2"/>
      <c r="C136" s="5" t="s">
        <v>6</v>
      </c>
      <c r="D136" s="2"/>
      <c r="E136" s="21" t="s">
        <v>38</v>
      </c>
      <c r="F136" s="143">
        <f>SUM(F133:F135)</f>
        <v>0</v>
      </c>
      <c r="G136" s="150">
        <f>SUM(G133:G135)</f>
        <v>0</v>
      </c>
      <c r="H136" s="137">
        <f>SUM(H133:H135)</f>
        <v>0</v>
      </c>
    </row>
    <row r="137" spans="1:8" ht="17.25" customHeight="1" thickBot="1" thickTop="1">
      <c r="A137" s="33" t="s">
        <v>2</v>
      </c>
      <c r="B137" s="2"/>
      <c r="C137" s="5" t="s">
        <v>39</v>
      </c>
      <c r="D137" s="1"/>
      <c r="E137" s="21" t="s">
        <v>38</v>
      </c>
      <c r="F137" s="146">
        <f>F225</f>
        <v>0</v>
      </c>
      <c r="G137" s="150">
        <f>G225</f>
        <v>0</v>
      </c>
      <c r="H137" s="140">
        <f>H225</f>
        <v>0</v>
      </c>
    </row>
    <row r="138" spans="1:8" ht="17.25" customHeight="1" thickTop="1">
      <c r="A138" s="33" t="s">
        <v>40</v>
      </c>
      <c r="B138" s="2"/>
      <c r="C138" s="2"/>
      <c r="D138" s="11"/>
      <c r="E138" s="2"/>
      <c r="F138" s="12"/>
      <c r="G138" s="13"/>
      <c r="H138" s="13"/>
    </row>
    <row r="139" spans="1:8" ht="11.25" customHeight="1">
      <c r="A139" s="76" t="s">
        <v>163</v>
      </c>
      <c r="B139" s="2"/>
      <c r="C139" s="26">
        <v>0</v>
      </c>
      <c r="D139" s="27">
        <v>0</v>
      </c>
      <c r="E139" s="2"/>
      <c r="F139" s="16">
        <f>C139*D139</f>
        <v>0</v>
      </c>
      <c r="G139" s="16"/>
      <c r="H139" s="16">
        <f>E139*F139</f>
        <v>0</v>
      </c>
    </row>
    <row r="140" spans="1:8" ht="11.25" customHeight="1" hidden="1">
      <c r="A140" s="112"/>
      <c r="B140" s="2"/>
      <c r="C140" s="26"/>
      <c r="D140" s="27"/>
      <c r="E140" s="2"/>
      <c r="F140" s="16"/>
      <c r="G140" s="16"/>
      <c r="H140" s="16"/>
    </row>
    <row r="141" spans="1:8" ht="11.25" customHeight="1">
      <c r="A141" s="76" t="s">
        <v>164</v>
      </c>
      <c r="B141" s="2"/>
      <c r="C141" s="26">
        <v>0</v>
      </c>
      <c r="D141" s="27">
        <v>0</v>
      </c>
      <c r="E141" s="2"/>
      <c r="F141" s="16">
        <f aca="true" t="shared" si="4" ref="F141:F159">C141*D141</f>
        <v>0</v>
      </c>
      <c r="G141" s="16"/>
      <c r="H141" s="16">
        <f aca="true" t="shared" si="5" ref="H141:H159">E141*F141</f>
        <v>0</v>
      </c>
    </row>
    <row r="142" spans="1:8" ht="11.25" customHeight="1">
      <c r="A142" s="76" t="s">
        <v>165</v>
      </c>
      <c r="B142" s="2"/>
      <c r="C142" s="26">
        <v>0</v>
      </c>
      <c r="D142" s="27">
        <v>0</v>
      </c>
      <c r="E142" s="2"/>
      <c r="F142" s="16">
        <f t="shared" si="4"/>
        <v>0</v>
      </c>
      <c r="G142" s="16"/>
      <c r="H142" s="16">
        <f t="shared" si="5"/>
        <v>0</v>
      </c>
    </row>
    <row r="143" spans="1:8" ht="11.25" customHeight="1">
      <c r="A143" s="76" t="s">
        <v>4</v>
      </c>
      <c r="B143" s="2"/>
      <c r="C143" s="26">
        <v>0</v>
      </c>
      <c r="D143" s="27">
        <v>0</v>
      </c>
      <c r="E143" s="2"/>
      <c r="F143" s="16">
        <f t="shared" si="4"/>
        <v>0</v>
      </c>
      <c r="G143" s="16"/>
      <c r="H143" s="16">
        <f t="shared" si="5"/>
        <v>0</v>
      </c>
    </row>
    <row r="144" spans="1:8" ht="11.25" customHeight="1">
      <c r="A144" s="76" t="s">
        <v>133</v>
      </c>
      <c r="B144" s="2"/>
      <c r="C144" s="26">
        <v>0</v>
      </c>
      <c r="D144" s="27">
        <v>0</v>
      </c>
      <c r="E144" s="2"/>
      <c r="F144" s="16">
        <f t="shared" si="4"/>
        <v>0</v>
      </c>
      <c r="G144" s="16"/>
      <c r="H144" s="16">
        <f t="shared" si="5"/>
        <v>0</v>
      </c>
    </row>
    <row r="145" spans="1:8" ht="11.25" customHeight="1">
      <c r="A145" s="76" t="s">
        <v>194</v>
      </c>
      <c r="B145" s="2"/>
      <c r="C145" s="26">
        <v>0</v>
      </c>
      <c r="D145" s="27">
        <v>0</v>
      </c>
      <c r="E145" s="2"/>
      <c r="F145" s="16">
        <f t="shared" si="4"/>
        <v>0</v>
      </c>
      <c r="G145" s="16"/>
      <c r="H145" s="16">
        <f t="shared" si="5"/>
        <v>0</v>
      </c>
    </row>
    <row r="146" spans="1:8" ht="11.25" customHeight="1">
      <c r="A146" s="76" t="s">
        <v>188</v>
      </c>
      <c r="B146" s="2"/>
      <c r="C146" s="26">
        <v>0</v>
      </c>
      <c r="D146" s="27">
        <v>0</v>
      </c>
      <c r="E146" s="2"/>
      <c r="F146" s="16">
        <f t="shared" si="4"/>
        <v>0</v>
      </c>
      <c r="G146" s="16"/>
      <c r="H146" s="16">
        <f t="shared" si="5"/>
        <v>0</v>
      </c>
    </row>
    <row r="147" spans="1:8" ht="11.25" customHeight="1">
      <c r="A147" s="76" t="s">
        <v>191</v>
      </c>
      <c r="B147" s="2"/>
      <c r="C147" s="26">
        <v>0</v>
      </c>
      <c r="D147" s="27">
        <v>0</v>
      </c>
      <c r="E147" s="2"/>
      <c r="F147" s="16">
        <f t="shared" si="4"/>
        <v>0</v>
      </c>
      <c r="G147" s="16"/>
      <c r="H147" s="16">
        <f t="shared" si="5"/>
        <v>0</v>
      </c>
    </row>
    <row r="148" spans="1:8" ht="11.25" customHeight="1">
      <c r="A148" s="76" t="s">
        <v>192</v>
      </c>
      <c r="B148" s="2"/>
      <c r="C148" s="26">
        <v>0</v>
      </c>
      <c r="D148" s="27">
        <v>0</v>
      </c>
      <c r="E148" s="2"/>
      <c r="F148" s="16">
        <f t="shared" si="4"/>
        <v>0</v>
      </c>
      <c r="G148" s="16"/>
      <c r="H148" s="16">
        <f t="shared" si="5"/>
        <v>0</v>
      </c>
    </row>
    <row r="149" spans="1:8" ht="11.25" customHeight="1">
      <c r="A149" s="76" t="s">
        <v>193</v>
      </c>
      <c r="B149" s="2"/>
      <c r="C149" s="26">
        <v>0</v>
      </c>
      <c r="D149" s="27">
        <v>0</v>
      </c>
      <c r="E149" s="2"/>
      <c r="F149" s="16">
        <f t="shared" si="4"/>
        <v>0</v>
      </c>
      <c r="G149" s="16"/>
      <c r="H149" s="16">
        <f t="shared" si="5"/>
        <v>0</v>
      </c>
    </row>
    <row r="150" spans="1:8" ht="11.25" customHeight="1">
      <c r="A150" s="77" t="s">
        <v>131</v>
      </c>
      <c r="B150" s="2"/>
      <c r="C150" s="26">
        <v>0</v>
      </c>
      <c r="D150" s="27">
        <v>0</v>
      </c>
      <c r="E150" s="2"/>
      <c r="F150" s="16">
        <f t="shared" si="4"/>
        <v>0</v>
      </c>
      <c r="G150" s="16"/>
      <c r="H150" s="16">
        <f t="shared" si="5"/>
        <v>0</v>
      </c>
    </row>
    <row r="151" spans="1:8" ht="11.25" customHeight="1">
      <c r="A151" s="77" t="s">
        <v>168</v>
      </c>
      <c r="B151" s="2"/>
      <c r="C151" s="26">
        <v>0</v>
      </c>
      <c r="D151" s="27">
        <v>0</v>
      </c>
      <c r="E151" s="2"/>
      <c r="F151" s="16">
        <f t="shared" si="4"/>
        <v>0</v>
      </c>
      <c r="G151" s="16"/>
      <c r="H151" s="16">
        <f t="shared" si="5"/>
        <v>0</v>
      </c>
    </row>
    <row r="152" spans="1:8" ht="11.25" customHeight="1">
      <c r="A152" s="76" t="s">
        <v>132</v>
      </c>
      <c r="B152" s="2"/>
      <c r="C152" s="26">
        <v>0</v>
      </c>
      <c r="D152" s="27">
        <v>0</v>
      </c>
      <c r="E152" s="2"/>
      <c r="F152" s="16">
        <f t="shared" si="4"/>
        <v>0</v>
      </c>
      <c r="G152" s="16"/>
      <c r="H152" s="16">
        <f t="shared" si="5"/>
        <v>0</v>
      </c>
    </row>
    <row r="153" spans="1:8" ht="11.25" customHeight="1">
      <c r="A153" s="76" t="s">
        <v>41</v>
      </c>
      <c r="B153" s="2"/>
      <c r="C153" s="26">
        <v>0</v>
      </c>
      <c r="D153" s="27">
        <v>0</v>
      </c>
      <c r="E153" s="2"/>
      <c r="F153" s="16">
        <f t="shared" si="4"/>
        <v>0</v>
      </c>
      <c r="G153" s="16"/>
      <c r="H153" s="16">
        <f t="shared" si="5"/>
        <v>0</v>
      </c>
    </row>
    <row r="154" spans="1:8" ht="11.25" customHeight="1">
      <c r="A154" s="76" t="s">
        <v>42</v>
      </c>
      <c r="B154" s="2"/>
      <c r="C154" s="26">
        <v>0</v>
      </c>
      <c r="D154" s="27">
        <v>0</v>
      </c>
      <c r="E154" s="2"/>
      <c r="F154" s="16">
        <f t="shared" si="4"/>
        <v>0</v>
      </c>
      <c r="G154" s="16"/>
      <c r="H154" s="16">
        <f t="shared" si="5"/>
        <v>0</v>
      </c>
    </row>
    <row r="155" spans="1:8" ht="11.25" customHeight="1">
      <c r="A155" s="76" t="s">
        <v>43</v>
      </c>
      <c r="B155" s="2"/>
      <c r="C155" s="26">
        <v>0</v>
      </c>
      <c r="D155" s="27">
        <v>0</v>
      </c>
      <c r="E155" s="2"/>
      <c r="F155" s="16">
        <f t="shared" si="4"/>
        <v>0</v>
      </c>
      <c r="G155" s="16"/>
      <c r="H155" s="16">
        <f t="shared" si="5"/>
        <v>0</v>
      </c>
    </row>
    <row r="156" spans="1:8" ht="11.25" customHeight="1">
      <c r="A156" s="76" t="s">
        <v>130</v>
      </c>
      <c r="B156" s="2"/>
      <c r="C156" s="26">
        <v>0</v>
      </c>
      <c r="D156" s="27">
        <v>0</v>
      </c>
      <c r="E156" s="2"/>
      <c r="F156" s="16">
        <f t="shared" si="4"/>
        <v>0</v>
      </c>
      <c r="G156" s="16"/>
      <c r="H156" s="16">
        <f t="shared" si="5"/>
        <v>0</v>
      </c>
    </row>
    <row r="157" spans="1:8" ht="11.25" customHeight="1">
      <c r="A157" s="76" t="s">
        <v>169</v>
      </c>
      <c r="B157" s="2"/>
      <c r="C157" s="26">
        <v>0</v>
      </c>
      <c r="D157" s="27">
        <v>0</v>
      </c>
      <c r="E157" s="2"/>
      <c r="F157" s="16">
        <f t="shared" si="4"/>
        <v>0</v>
      </c>
      <c r="G157" s="16"/>
      <c r="H157" s="16">
        <f t="shared" si="5"/>
        <v>0</v>
      </c>
    </row>
    <row r="158" spans="1:8" ht="11.25" customHeight="1">
      <c r="A158" s="76" t="s">
        <v>190</v>
      </c>
      <c r="B158" s="2"/>
      <c r="C158" s="26">
        <v>0</v>
      </c>
      <c r="D158" s="27">
        <v>0</v>
      </c>
      <c r="E158" s="2"/>
      <c r="F158" s="16">
        <f t="shared" si="4"/>
        <v>0</v>
      </c>
      <c r="G158" s="16"/>
      <c r="H158" s="16">
        <f t="shared" si="5"/>
        <v>0</v>
      </c>
    </row>
    <row r="159" spans="1:8" ht="11.25" customHeight="1">
      <c r="A159" s="76" t="s">
        <v>80</v>
      </c>
      <c r="B159" s="2"/>
      <c r="C159" s="26">
        <v>0</v>
      </c>
      <c r="D159" s="27">
        <v>0</v>
      </c>
      <c r="E159" s="2"/>
      <c r="F159" s="16">
        <f t="shared" si="4"/>
        <v>0</v>
      </c>
      <c r="G159" s="16"/>
      <c r="H159" s="16">
        <f t="shared" si="5"/>
        <v>0</v>
      </c>
    </row>
    <row r="160" spans="1:8" ht="11.25" customHeight="1">
      <c r="A160" s="76" t="s">
        <v>170</v>
      </c>
      <c r="B160" s="2"/>
      <c r="C160" s="26">
        <v>0</v>
      </c>
      <c r="D160" s="27">
        <v>0</v>
      </c>
      <c r="E160" s="2"/>
      <c r="F160" s="16">
        <f aca="true" t="shared" si="6" ref="F160:H161">C160*D160</f>
        <v>0</v>
      </c>
      <c r="G160" s="16"/>
      <c r="H160" s="16">
        <f t="shared" si="6"/>
        <v>0</v>
      </c>
    </row>
    <row r="161" spans="1:8" ht="11.25" customHeight="1">
      <c r="A161" s="76" t="s">
        <v>167</v>
      </c>
      <c r="B161" s="2"/>
      <c r="C161" s="26">
        <v>0</v>
      </c>
      <c r="D161" s="27">
        <v>0</v>
      </c>
      <c r="E161" s="2"/>
      <c r="F161" s="16">
        <f t="shared" si="6"/>
        <v>0</v>
      </c>
      <c r="G161" s="16"/>
      <c r="H161" s="16">
        <f t="shared" si="6"/>
        <v>0</v>
      </c>
    </row>
    <row r="162" spans="1:8" ht="11.25" customHeight="1">
      <c r="A162" s="76" t="s">
        <v>129</v>
      </c>
      <c r="B162" s="19"/>
      <c r="C162" s="26">
        <v>0</v>
      </c>
      <c r="D162" s="27">
        <v>0</v>
      </c>
      <c r="E162" s="2"/>
      <c r="F162" s="16">
        <f>C162*D162</f>
        <v>0</v>
      </c>
      <c r="G162" s="16"/>
      <c r="H162" s="16">
        <f>E162*F162</f>
        <v>0</v>
      </c>
    </row>
    <row r="163" spans="1:8" ht="11.25" customHeight="1">
      <c r="A163" s="76" t="s">
        <v>171</v>
      </c>
      <c r="B163" s="2"/>
      <c r="C163" s="26">
        <v>0</v>
      </c>
      <c r="D163" s="27">
        <v>0</v>
      </c>
      <c r="E163" s="2"/>
      <c r="F163" s="16">
        <f>C163*D163</f>
        <v>0</v>
      </c>
      <c r="G163" s="16"/>
      <c r="H163" s="16">
        <f>E163*F163</f>
        <v>0</v>
      </c>
    </row>
    <row r="164" spans="1:8" ht="11.25" customHeight="1">
      <c r="A164" s="76" t="s">
        <v>189</v>
      </c>
      <c r="B164" s="2"/>
      <c r="C164" s="26">
        <v>0</v>
      </c>
      <c r="D164" s="27">
        <v>0</v>
      </c>
      <c r="E164" s="2"/>
      <c r="F164" s="16">
        <f aca="true" t="shared" si="7" ref="F164:H165">C164*D164</f>
        <v>0</v>
      </c>
      <c r="G164" s="16"/>
      <c r="H164" s="16">
        <f t="shared" si="7"/>
        <v>0</v>
      </c>
    </row>
    <row r="165" spans="1:8" ht="11.25" customHeight="1">
      <c r="A165" s="76" t="s">
        <v>172</v>
      </c>
      <c r="B165" s="2"/>
      <c r="C165" s="26">
        <v>0</v>
      </c>
      <c r="D165" s="27">
        <v>0</v>
      </c>
      <c r="E165" s="2"/>
      <c r="F165" s="16">
        <f t="shared" si="7"/>
        <v>0</v>
      </c>
      <c r="G165" s="16"/>
      <c r="H165" s="16">
        <f t="shared" si="7"/>
        <v>0</v>
      </c>
    </row>
    <row r="166" spans="1:8" ht="11.25" customHeight="1">
      <c r="A166" s="77" t="s">
        <v>79</v>
      </c>
      <c r="B166" s="19"/>
      <c r="C166" s="26">
        <v>0</v>
      </c>
      <c r="D166" s="27">
        <v>0</v>
      </c>
      <c r="E166" s="2"/>
      <c r="F166" s="16">
        <f>C166*D166</f>
        <v>0</v>
      </c>
      <c r="G166" s="16"/>
      <c r="H166" s="16">
        <f>E166*F166</f>
        <v>0</v>
      </c>
    </row>
    <row r="167" spans="1:8" ht="11.25" customHeight="1">
      <c r="A167" s="77" t="s">
        <v>79</v>
      </c>
      <c r="B167" s="19"/>
      <c r="C167" s="26">
        <v>0</v>
      </c>
      <c r="D167" s="27">
        <v>0</v>
      </c>
      <c r="E167" s="2"/>
      <c r="F167" s="16">
        <f>C167*D167</f>
        <v>0</v>
      </c>
      <c r="G167" s="16"/>
      <c r="H167" s="16">
        <f>E167*F167</f>
        <v>0</v>
      </c>
    </row>
    <row r="168" spans="1:8" ht="13.5" thickBot="1">
      <c r="A168" s="5" t="s">
        <v>6</v>
      </c>
      <c r="B168" s="2"/>
      <c r="C168" s="1"/>
      <c r="D168" s="1"/>
      <c r="E168" s="21" t="s">
        <v>38</v>
      </c>
      <c r="F168" s="146">
        <f>SUM(F139:F167)</f>
        <v>0</v>
      </c>
      <c r="G168" s="153">
        <f>SUM(G139:G167)</f>
        <v>0</v>
      </c>
      <c r="H168" s="140">
        <f>SUM(H139:H167)</f>
        <v>0</v>
      </c>
    </row>
    <row r="169" spans="1:8" ht="13.5" thickTop="1">
      <c r="A169" s="4" t="s">
        <v>115</v>
      </c>
      <c r="B169" s="2"/>
      <c r="C169" s="2"/>
      <c r="D169" s="11"/>
      <c r="E169" s="2"/>
      <c r="F169" s="12"/>
      <c r="G169" s="13"/>
      <c r="H169" s="13"/>
    </row>
    <row r="170" spans="1:8" ht="11.25" customHeight="1">
      <c r="A170" s="5" t="s">
        <v>5</v>
      </c>
      <c r="B170" s="17"/>
      <c r="C170" s="23"/>
      <c r="D170" s="23"/>
      <c r="E170" s="2"/>
      <c r="F170" s="119"/>
      <c r="G170" s="120"/>
      <c r="H170" s="37"/>
    </row>
    <row r="171" spans="1:8" ht="11.25" customHeight="1">
      <c r="A171" s="5" t="s">
        <v>174</v>
      </c>
      <c r="B171" s="17"/>
      <c r="C171" s="23"/>
      <c r="D171" s="23"/>
      <c r="E171" s="2"/>
      <c r="F171" s="58">
        <v>0</v>
      </c>
      <c r="G171" s="37">
        <v>0</v>
      </c>
      <c r="H171" s="37">
        <v>0</v>
      </c>
    </row>
    <row r="172" spans="1:8" ht="11.25" customHeight="1">
      <c r="A172" s="5" t="s">
        <v>175</v>
      </c>
      <c r="B172" s="17"/>
      <c r="C172" s="23"/>
      <c r="D172" s="23"/>
      <c r="E172" s="2"/>
      <c r="F172" s="58">
        <v>0</v>
      </c>
      <c r="G172" s="37">
        <v>0</v>
      </c>
      <c r="H172" s="37">
        <v>0</v>
      </c>
    </row>
    <row r="173" spans="1:8" ht="11.25" customHeight="1">
      <c r="A173" s="5" t="s">
        <v>176</v>
      </c>
      <c r="B173" s="17"/>
      <c r="C173" s="23"/>
      <c r="D173" s="23"/>
      <c r="E173" s="2"/>
      <c r="F173" s="58">
        <v>0</v>
      </c>
      <c r="G173" s="37">
        <v>0</v>
      </c>
      <c r="H173" s="37">
        <v>0</v>
      </c>
    </row>
    <row r="174" spans="1:8" ht="11.25" customHeight="1">
      <c r="A174" s="5" t="s">
        <v>177</v>
      </c>
      <c r="B174" s="17"/>
      <c r="C174" s="23"/>
      <c r="D174" s="23"/>
      <c r="E174" s="2"/>
      <c r="F174" s="58">
        <v>0</v>
      </c>
      <c r="G174" s="37">
        <v>0</v>
      </c>
      <c r="H174" s="37">
        <v>0</v>
      </c>
    </row>
    <row r="175" spans="1:8" ht="11.25" customHeight="1">
      <c r="A175" s="5" t="s">
        <v>44</v>
      </c>
      <c r="B175" s="17"/>
      <c r="C175" s="23"/>
      <c r="D175" s="23"/>
      <c r="E175" s="2"/>
      <c r="F175" s="58">
        <v>0</v>
      </c>
      <c r="G175" s="37">
        <v>0</v>
      </c>
      <c r="H175" s="37">
        <v>0</v>
      </c>
    </row>
    <row r="176" spans="1:8" ht="11.25" customHeight="1">
      <c r="A176" s="5" t="s">
        <v>44</v>
      </c>
      <c r="B176" s="17"/>
      <c r="C176" s="23"/>
      <c r="D176" s="23"/>
      <c r="E176" s="2"/>
      <c r="F176" s="58">
        <v>0</v>
      </c>
      <c r="G176" s="37">
        <v>0</v>
      </c>
      <c r="H176" s="37">
        <v>0</v>
      </c>
    </row>
    <row r="177" spans="1:8" ht="13.5" thickBot="1">
      <c r="A177" s="5" t="s">
        <v>6</v>
      </c>
      <c r="B177" s="2"/>
      <c r="C177" s="1"/>
      <c r="D177" s="1"/>
      <c r="E177" s="21" t="s">
        <v>38</v>
      </c>
      <c r="F177" s="146">
        <f>SUM(F170:F176)</f>
        <v>0</v>
      </c>
      <c r="G177" s="153">
        <f>SUM(G170:G176)</f>
        <v>0</v>
      </c>
      <c r="H177" s="140">
        <f>SUM(H170:H176)</f>
        <v>0</v>
      </c>
    </row>
    <row r="178" spans="1:8" ht="9" customHeight="1" thickTop="1">
      <c r="A178" s="4"/>
      <c r="B178" s="5"/>
      <c r="C178" s="4"/>
      <c r="D178" s="2"/>
      <c r="E178" s="2"/>
      <c r="F178" s="179"/>
      <c r="G178" s="179"/>
      <c r="H178" s="179"/>
    </row>
    <row r="179" spans="1:8" ht="17.25" customHeight="1" thickBot="1">
      <c r="A179" s="2"/>
      <c r="B179" s="1"/>
      <c r="C179" s="1"/>
      <c r="D179" s="1"/>
      <c r="E179" s="21" t="s">
        <v>45</v>
      </c>
      <c r="F179" s="146">
        <f>SUM(F124,F131,F132,F137,F168,F177)</f>
        <v>0</v>
      </c>
      <c r="G179" s="153">
        <f>SUM(G124,G131,G132,G137,G168,G177)</f>
        <v>0</v>
      </c>
      <c r="H179" s="140">
        <f>SUM(H124,H131,H132,H137,H168,H177)</f>
        <v>0</v>
      </c>
    </row>
    <row r="180" spans="1:8" ht="13.5" thickTop="1">
      <c r="A180" s="5"/>
      <c r="B180" s="5"/>
      <c r="C180" s="2"/>
      <c r="D180" s="2"/>
      <c r="E180" s="5"/>
      <c r="F180" s="2"/>
      <c r="G180" s="2"/>
      <c r="H180" s="2"/>
    </row>
    <row r="181" spans="1:8" ht="12.75">
      <c r="A181" s="19"/>
      <c r="B181" s="65"/>
      <c r="C181" s="40"/>
      <c r="D181" s="65"/>
      <c r="E181" s="19"/>
      <c r="F181" s="19"/>
      <c r="G181" s="19"/>
      <c r="H181" s="19"/>
    </row>
    <row r="182" spans="1:8" ht="12.75">
      <c r="A182" s="159" t="s">
        <v>111</v>
      </c>
      <c r="B182" s="159"/>
      <c r="C182" s="159"/>
      <c r="D182" s="159"/>
      <c r="E182" s="159"/>
      <c r="F182" s="159"/>
      <c r="G182" s="159"/>
      <c r="H182" s="159"/>
    </row>
    <row r="183" spans="1:8" ht="12.75">
      <c r="A183" s="159" t="s">
        <v>112</v>
      </c>
      <c r="B183" s="159"/>
      <c r="C183" s="159"/>
      <c r="D183" s="159"/>
      <c r="E183" s="159"/>
      <c r="F183" s="159"/>
      <c r="G183" s="159"/>
      <c r="H183" s="159"/>
    </row>
    <row r="184" spans="1:8" ht="12.75">
      <c r="A184" s="160" t="s">
        <v>2</v>
      </c>
      <c r="B184" s="160"/>
      <c r="C184" s="160"/>
      <c r="D184" s="160"/>
      <c r="E184" s="160"/>
      <c r="F184" s="160"/>
      <c r="G184" s="160"/>
      <c r="H184" s="160"/>
    </row>
    <row r="185" spans="1:8" ht="16.5" customHeight="1">
      <c r="A185" s="22" t="s">
        <v>50</v>
      </c>
      <c r="B185" s="161">
        <f>$B$4</f>
        <v>0</v>
      </c>
      <c r="C185" s="161"/>
      <c r="D185" s="161"/>
      <c r="E185" s="161"/>
      <c r="F185" s="161"/>
      <c r="G185" s="161"/>
      <c r="H185" s="43" t="str">
        <f>$H$4</f>
        <v># </v>
      </c>
    </row>
    <row r="186" spans="1:8" ht="12.75">
      <c r="A186" s="22" t="s">
        <v>76</v>
      </c>
      <c r="B186" s="162">
        <f>$B$5</f>
        <v>0</v>
      </c>
      <c r="C186" s="162"/>
      <c r="D186" s="81"/>
      <c r="E186" s="24"/>
      <c r="F186" s="24"/>
      <c r="G186" s="24"/>
      <c r="H186" s="24"/>
    </row>
    <row r="187" spans="1:8" ht="8.25" customHeight="1">
      <c r="A187" s="22"/>
      <c r="B187" s="78"/>
      <c r="C187" s="78"/>
      <c r="D187" s="78"/>
      <c r="E187" s="24"/>
      <c r="F187" s="24"/>
      <c r="G187" s="24"/>
      <c r="H187" s="24"/>
    </row>
    <row r="188" spans="1:8" ht="24.75" thickBot="1">
      <c r="A188" s="2"/>
      <c r="B188" s="2"/>
      <c r="C188" s="64" t="s">
        <v>90</v>
      </c>
      <c r="D188" s="64" t="s">
        <v>92</v>
      </c>
      <c r="E188" s="74"/>
      <c r="F188" s="64" t="s">
        <v>96</v>
      </c>
      <c r="G188" s="64" t="s">
        <v>97</v>
      </c>
      <c r="H188" s="64" t="s">
        <v>98</v>
      </c>
    </row>
    <row r="189" spans="1:8" ht="17.25" customHeight="1">
      <c r="A189" s="79" t="s">
        <v>128</v>
      </c>
      <c r="B189" s="2"/>
      <c r="C189" s="2"/>
      <c r="D189" s="2"/>
      <c r="E189" s="2"/>
      <c r="F189" s="2"/>
      <c r="G189" s="2"/>
      <c r="H189" s="2"/>
    </row>
    <row r="190" spans="1:8" ht="12.75">
      <c r="A190" s="1"/>
      <c r="B190" s="6" t="s">
        <v>69</v>
      </c>
      <c r="C190" s="29">
        <v>0</v>
      </c>
      <c r="D190" s="95">
        <v>0</v>
      </c>
      <c r="E190" s="2"/>
      <c r="F190" s="20">
        <f>C190*C191*C192</f>
        <v>0</v>
      </c>
      <c r="G190" s="45">
        <v>0</v>
      </c>
      <c r="H190" s="98"/>
    </row>
    <row r="191" spans="1:8" ht="12.75">
      <c r="A191" s="1"/>
      <c r="B191" s="6" t="s">
        <v>70</v>
      </c>
      <c r="C191" s="30">
        <v>0</v>
      </c>
      <c r="D191" s="96">
        <v>0</v>
      </c>
      <c r="E191" s="19"/>
      <c r="F191" s="18"/>
      <c r="G191" s="18"/>
      <c r="H191" s="18"/>
    </row>
    <row r="192" spans="1:8" ht="12.75">
      <c r="A192" s="1"/>
      <c r="B192" s="6" t="s">
        <v>71</v>
      </c>
      <c r="C192" s="31">
        <v>0</v>
      </c>
      <c r="D192" s="97">
        <v>0</v>
      </c>
      <c r="E192" s="19"/>
      <c r="F192" s="18"/>
      <c r="G192" s="18"/>
      <c r="H192" s="18"/>
    </row>
    <row r="193" spans="1:8" ht="8.25" customHeight="1">
      <c r="A193" s="5" t="s">
        <v>6</v>
      </c>
      <c r="B193" s="5" t="s">
        <v>6</v>
      </c>
      <c r="C193" s="2"/>
      <c r="D193" s="68"/>
      <c r="E193" s="2"/>
      <c r="F193" s="2"/>
      <c r="G193" s="2"/>
      <c r="H193" s="2"/>
    </row>
    <row r="194" spans="1:8" ht="12.75">
      <c r="A194" s="79" t="s">
        <v>148</v>
      </c>
      <c r="B194" s="2"/>
      <c r="C194" s="2"/>
      <c r="D194" s="68"/>
      <c r="E194" s="2"/>
      <c r="F194" s="2"/>
      <c r="G194" s="2"/>
      <c r="H194" s="2"/>
    </row>
    <row r="195" spans="1:8" ht="12.75">
      <c r="A195" s="1"/>
      <c r="B195" s="6" t="s">
        <v>85</v>
      </c>
      <c r="C195" s="29">
        <v>0</v>
      </c>
      <c r="D195" s="95">
        <v>0</v>
      </c>
      <c r="E195" s="2"/>
      <c r="F195" s="20">
        <f>C195*C196*C197</f>
        <v>0</v>
      </c>
      <c r="G195" s="45">
        <v>0</v>
      </c>
      <c r="H195" s="98"/>
    </row>
    <row r="196" spans="1:8" ht="12.75">
      <c r="A196" s="1"/>
      <c r="B196" s="6" t="s">
        <v>70</v>
      </c>
      <c r="C196" s="30">
        <v>0</v>
      </c>
      <c r="D196" s="96">
        <v>0</v>
      </c>
      <c r="E196" s="19"/>
      <c r="F196" s="18"/>
      <c r="G196" s="18"/>
      <c r="H196" s="18"/>
    </row>
    <row r="197" spans="1:8" ht="12.75">
      <c r="A197" s="1"/>
      <c r="B197" s="6" t="s">
        <v>71</v>
      </c>
      <c r="C197" s="31">
        <v>0</v>
      </c>
      <c r="D197" s="97">
        <v>0</v>
      </c>
      <c r="E197" s="19"/>
      <c r="F197" s="18"/>
      <c r="G197" s="18"/>
      <c r="H197" s="18"/>
    </row>
    <row r="198" spans="1:8" ht="8.25" customHeight="1">
      <c r="A198" s="5" t="s">
        <v>6</v>
      </c>
      <c r="B198" s="5" t="s">
        <v>6</v>
      </c>
      <c r="C198" s="2"/>
      <c r="D198" s="68"/>
      <c r="E198" s="2"/>
      <c r="F198" s="2"/>
      <c r="G198" s="2"/>
      <c r="H198" s="2"/>
    </row>
    <row r="199" spans="1:8" ht="12.75">
      <c r="A199" s="79" t="s">
        <v>149</v>
      </c>
      <c r="B199" s="2"/>
      <c r="C199" s="2"/>
      <c r="D199" s="68"/>
      <c r="E199" s="2"/>
      <c r="F199" s="2"/>
      <c r="G199" s="2"/>
      <c r="H199" s="2"/>
    </row>
    <row r="200" spans="1:8" ht="12.75">
      <c r="A200" s="1"/>
      <c r="B200" s="6" t="s">
        <v>72</v>
      </c>
      <c r="C200" s="29">
        <v>0</v>
      </c>
      <c r="D200" s="95">
        <v>0</v>
      </c>
      <c r="E200" s="2"/>
      <c r="F200" s="20">
        <f>C200*C201*C202</f>
        <v>0</v>
      </c>
      <c r="G200" s="45">
        <v>0</v>
      </c>
      <c r="H200" s="98"/>
    </row>
    <row r="201" spans="1:8" ht="12.75">
      <c r="A201" s="1"/>
      <c r="B201" s="6" t="s">
        <v>70</v>
      </c>
      <c r="C201" s="30">
        <v>0</v>
      </c>
      <c r="D201" s="96">
        <v>0</v>
      </c>
      <c r="E201" s="19"/>
      <c r="F201" s="18"/>
      <c r="G201" s="18"/>
      <c r="H201" s="18"/>
    </row>
    <row r="202" spans="1:8" ht="12.75">
      <c r="A202" s="1"/>
      <c r="B202" s="6" t="s">
        <v>71</v>
      </c>
      <c r="C202" s="31">
        <v>0</v>
      </c>
      <c r="D202" s="97">
        <v>0</v>
      </c>
      <c r="E202" s="19"/>
      <c r="F202" s="18"/>
      <c r="G202" s="18"/>
      <c r="H202" s="18"/>
    </row>
    <row r="203" spans="1:8" ht="8.25" customHeight="1">
      <c r="A203" s="2"/>
      <c r="B203" s="2"/>
      <c r="C203" s="2"/>
      <c r="D203" s="68"/>
      <c r="E203" s="2"/>
      <c r="F203" s="2"/>
      <c r="G203" s="2"/>
      <c r="H203" s="2"/>
    </row>
    <row r="204" spans="1:8" ht="12.75">
      <c r="A204" s="79" t="s">
        <v>147</v>
      </c>
      <c r="B204" s="2"/>
      <c r="C204" s="2"/>
      <c r="D204" s="68"/>
      <c r="E204" s="2"/>
      <c r="F204" s="2"/>
      <c r="G204" s="2"/>
      <c r="H204" s="2"/>
    </row>
    <row r="205" spans="1:8" ht="12.75">
      <c r="A205" s="1"/>
      <c r="B205" s="6" t="s">
        <v>73</v>
      </c>
      <c r="C205" s="29">
        <v>0</v>
      </c>
      <c r="D205" s="95">
        <v>0</v>
      </c>
      <c r="E205" s="2"/>
      <c r="F205" s="20">
        <f>C205*C206*C207</f>
        <v>0</v>
      </c>
      <c r="G205" s="45">
        <v>0</v>
      </c>
      <c r="H205" s="98"/>
    </row>
    <row r="206" spans="1:8" ht="12.75">
      <c r="A206" s="1"/>
      <c r="B206" s="6" t="s">
        <v>70</v>
      </c>
      <c r="C206" s="30">
        <v>0</v>
      </c>
      <c r="D206" s="96">
        <v>0</v>
      </c>
      <c r="E206" s="19"/>
      <c r="F206" s="18"/>
      <c r="G206" s="18"/>
      <c r="H206" s="18"/>
    </row>
    <row r="207" spans="1:8" ht="12.75">
      <c r="A207" s="1"/>
      <c r="B207" s="6" t="s">
        <v>71</v>
      </c>
      <c r="C207" s="31">
        <v>0</v>
      </c>
      <c r="D207" s="97">
        <v>0</v>
      </c>
      <c r="E207" s="19"/>
      <c r="F207" s="18"/>
      <c r="G207" s="18"/>
      <c r="H207" s="18"/>
    </row>
    <row r="208" spans="1:8" ht="8.25" customHeight="1">
      <c r="A208" s="2"/>
      <c r="B208" s="2"/>
      <c r="C208" s="2"/>
      <c r="D208" s="68"/>
      <c r="E208" s="2"/>
      <c r="F208" s="2"/>
      <c r="G208" s="2"/>
      <c r="H208" s="2"/>
    </row>
    <row r="209" spans="1:8" ht="12.75">
      <c r="A209" s="79" t="s">
        <v>146</v>
      </c>
      <c r="B209" s="2"/>
      <c r="C209" s="2"/>
      <c r="D209" s="68"/>
      <c r="E209" s="2"/>
      <c r="F209" s="11"/>
      <c r="G209" s="11"/>
      <c r="H209" s="2"/>
    </row>
    <row r="210" spans="1:8" ht="12.75">
      <c r="A210" s="1"/>
      <c r="B210" s="6" t="s">
        <v>74</v>
      </c>
      <c r="C210" s="29">
        <v>0</v>
      </c>
      <c r="D210" s="95">
        <v>0</v>
      </c>
      <c r="E210" s="2"/>
      <c r="F210" s="20">
        <f>C210*C211*C212</f>
        <v>0</v>
      </c>
      <c r="G210" s="45">
        <v>0</v>
      </c>
      <c r="H210" s="98"/>
    </row>
    <row r="211" spans="1:8" ht="12.75">
      <c r="A211" s="1"/>
      <c r="B211" s="6" t="s">
        <v>70</v>
      </c>
      <c r="C211" s="30">
        <v>0</v>
      </c>
      <c r="D211" s="96">
        <v>0</v>
      </c>
      <c r="E211" s="19"/>
      <c r="F211" s="18"/>
      <c r="G211" s="18"/>
      <c r="H211" s="18"/>
    </row>
    <row r="212" spans="1:8" ht="12.75">
      <c r="A212" s="1"/>
      <c r="B212" s="6" t="s">
        <v>71</v>
      </c>
      <c r="C212" s="31">
        <v>0</v>
      </c>
      <c r="D212" s="97">
        <v>0</v>
      </c>
      <c r="E212" s="19"/>
      <c r="F212" s="18"/>
      <c r="G212" s="18"/>
      <c r="H212" s="18"/>
    </row>
    <row r="213" spans="1:8" ht="8.25" customHeight="1">
      <c r="A213" s="2"/>
      <c r="B213" s="2"/>
      <c r="C213" s="2"/>
      <c r="D213" s="68"/>
      <c r="E213" s="68"/>
      <c r="F213" s="2"/>
      <c r="G213" s="2"/>
      <c r="H213" s="2"/>
    </row>
    <row r="214" spans="1:8" ht="12.75">
      <c r="A214" s="79" t="s">
        <v>118</v>
      </c>
      <c r="B214" s="2"/>
      <c r="C214" s="2"/>
      <c r="D214" s="68"/>
      <c r="E214" s="2"/>
      <c r="F214" s="20">
        <f>C215*C216</f>
        <v>0</v>
      </c>
      <c r="G214" s="45">
        <v>0</v>
      </c>
      <c r="H214" s="98"/>
    </row>
    <row r="215" spans="1:8" ht="12.75">
      <c r="A215" s="1"/>
      <c r="B215" s="6" t="s">
        <v>70</v>
      </c>
      <c r="C215" s="29">
        <v>0</v>
      </c>
      <c r="D215" s="95">
        <v>0</v>
      </c>
      <c r="E215" s="19"/>
      <c r="F215" s="18"/>
      <c r="G215" s="18"/>
      <c r="H215" s="18"/>
    </row>
    <row r="216" spans="1:8" ht="12.75">
      <c r="A216" s="1"/>
      <c r="B216" s="6" t="s">
        <v>71</v>
      </c>
      <c r="C216" s="31">
        <v>0</v>
      </c>
      <c r="D216" s="97">
        <v>0</v>
      </c>
      <c r="E216" s="19"/>
      <c r="F216" s="18"/>
      <c r="G216" s="18"/>
      <c r="H216" s="18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79" t="s">
        <v>127</v>
      </c>
      <c r="B218" s="2"/>
      <c r="C218" s="2"/>
      <c r="D218" s="2"/>
      <c r="E218" s="2"/>
      <c r="F218" s="148">
        <v>0</v>
      </c>
      <c r="G218" s="46">
        <v>0</v>
      </c>
      <c r="H218" s="99"/>
    </row>
    <row r="219" spans="1:8" ht="27" customHeight="1">
      <c r="A219" s="195" t="s">
        <v>86</v>
      </c>
      <c r="B219" s="195"/>
      <c r="C219" s="195"/>
      <c r="D219" s="195"/>
      <c r="E219" s="195"/>
      <c r="F219" s="195"/>
      <c r="G219" s="195"/>
      <c r="H219" s="195"/>
    </row>
    <row r="220" spans="1:8" ht="14.25" customHeight="1">
      <c r="A220" s="79" t="s">
        <v>198</v>
      </c>
      <c r="B220" s="115"/>
      <c r="C220" s="115"/>
      <c r="D220" s="115"/>
      <c r="E220" s="115"/>
      <c r="F220" s="149">
        <f>F266</f>
        <v>0</v>
      </c>
      <c r="G220" s="71">
        <f>G266</f>
        <v>0</v>
      </c>
      <c r="H220" s="101">
        <f>H266</f>
        <v>0</v>
      </c>
    </row>
    <row r="221" spans="1:8" ht="12.75">
      <c r="A221" s="79" t="s">
        <v>126</v>
      </c>
      <c r="B221" s="19"/>
      <c r="C221" s="19"/>
      <c r="D221" s="19"/>
      <c r="E221" s="82"/>
      <c r="F221" s="149">
        <f>SUM(D222:D223)</f>
        <v>0</v>
      </c>
      <c r="G221" s="71">
        <v>0</v>
      </c>
      <c r="H221" s="101">
        <f>SUM(E222:E223)</f>
        <v>0</v>
      </c>
    </row>
    <row r="222" spans="1:8" ht="12.75">
      <c r="A222" s="76"/>
      <c r="B222" s="188"/>
      <c r="C222" s="188"/>
      <c r="D222" s="100">
        <v>0</v>
      </c>
      <c r="E222" s="100">
        <v>0</v>
      </c>
      <c r="F222" s="38"/>
      <c r="G222" s="38"/>
      <c r="H222" s="70"/>
    </row>
    <row r="223" spans="1:8" ht="12.75">
      <c r="A223" s="14"/>
      <c r="B223" s="187"/>
      <c r="C223" s="187"/>
      <c r="D223" s="97">
        <v>0</v>
      </c>
      <c r="E223" s="97">
        <v>0</v>
      </c>
      <c r="F223" s="38"/>
      <c r="G223" s="38"/>
      <c r="H223" s="70"/>
    </row>
    <row r="224" spans="1:9" ht="12" customHeight="1">
      <c r="A224" s="69"/>
      <c r="B224" s="69"/>
      <c r="C224" s="69"/>
      <c r="D224" s="69"/>
      <c r="E224" s="69"/>
      <c r="F224" s="38"/>
      <c r="G224" s="38"/>
      <c r="H224" s="70"/>
      <c r="I224" s="51"/>
    </row>
    <row r="225" spans="1:8" ht="13.5" customHeight="1" thickBot="1">
      <c r="A225" s="2"/>
      <c r="C225" s="2"/>
      <c r="D225" s="2"/>
      <c r="E225" s="67" t="s">
        <v>46</v>
      </c>
      <c r="F225" s="147">
        <f>F190+F195+F200+F205+F210+F214+F218+F220+F221</f>
        <v>0</v>
      </c>
      <c r="G225" s="154">
        <f>G190+G195+G200+G205+G210+G214+G218+G220+G221</f>
        <v>0</v>
      </c>
      <c r="H225" s="141">
        <f>H190+H195+H200+H205+H210+H214+H218+H220+H221</f>
        <v>0</v>
      </c>
    </row>
    <row r="226" spans="1:8" ht="13.5" thickTop="1">
      <c r="A226" s="2"/>
      <c r="B226" s="2"/>
      <c r="C226" s="2"/>
      <c r="D226" s="2"/>
      <c r="E226" s="2"/>
      <c r="F226" s="2"/>
      <c r="G226" s="2"/>
      <c r="H226" s="2"/>
    </row>
    <row r="227" spans="1:8" ht="13.5" thickBot="1">
      <c r="A227" s="2"/>
      <c r="C227" s="2"/>
      <c r="D227" s="2"/>
      <c r="E227" s="21" t="s">
        <v>47</v>
      </c>
      <c r="F227" s="32" t="e">
        <f>F225/C211</f>
        <v>#DIV/0!</v>
      </c>
      <c r="G227" s="155"/>
      <c r="H227" s="142"/>
    </row>
    <row r="228" spans="1:8" ht="13.5" thickTop="1">
      <c r="A228" s="2"/>
      <c r="B228" s="5" t="s">
        <v>48</v>
      </c>
      <c r="C228" s="2"/>
      <c r="D228" s="2"/>
      <c r="E228" s="2"/>
      <c r="F228" s="2"/>
      <c r="G228" s="2"/>
      <c r="H228" s="2"/>
    </row>
    <row r="229" spans="1:8" ht="12.75">
      <c r="A229" s="2"/>
      <c r="B229" s="5"/>
      <c r="C229" s="2"/>
      <c r="D229" s="2"/>
      <c r="E229" s="2"/>
      <c r="F229" s="2"/>
      <c r="G229" s="2"/>
      <c r="H229" s="2"/>
    </row>
    <row r="230" spans="1:8" ht="12.75">
      <c r="A230" s="159" t="s">
        <v>111</v>
      </c>
      <c r="B230" s="159"/>
      <c r="C230" s="159"/>
      <c r="D230" s="159"/>
      <c r="E230" s="159"/>
      <c r="F230" s="159"/>
      <c r="G230" s="159"/>
      <c r="H230" s="159"/>
    </row>
    <row r="231" spans="1:8" ht="12.75">
      <c r="A231" s="159" t="s">
        <v>112</v>
      </c>
      <c r="B231" s="159"/>
      <c r="C231" s="159"/>
      <c r="D231" s="159"/>
      <c r="E231" s="159"/>
      <c r="F231" s="159"/>
      <c r="G231" s="159"/>
      <c r="H231" s="159"/>
    </row>
    <row r="232" spans="1:8" ht="12.75">
      <c r="A232" s="160" t="s">
        <v>195</v>
      </c>
      <c r="B232" s="160"/>
      <c r="C232" s="160"/>
      <c r="D232" s="160"/>
      <c r="E232" s="160"/>
      <c r="F232" s="160"/>
      <c r="G232" s="160"/>
      <c r="H232" s="160"/>
    </row>
    <row r="233" spans="1:8" ht="12.75">
      <c r="A233" s="22" t="s">
        <v>50</v>
      </c>
      <c r="B233" s="161">
        <f>$B$4</f>
        <v>0</v>
      </c>
      <c r="C233" s="161"/>
      <c r="D233" s="161"/>
      <c r="E233" s="161"/>
      <c r="F233" s="161"/>
      <c r="G233" s="161"/>
      <c r="H233" s="43" t="str">
        <f>$H$4</f>
        <v># </v>
      </c>
    </row>
    <row r="234" spans="1:8" ht="12.75">
      <c r="A234" s="22" t="s">
        <v>76</v>
      </c>
      <c r="B234" s="162">
        <f>$B$5</f>
        <v>0</v>
      </c>
      <c r="C234" s="162"/>
      <c r="D234" s="81"/>
      <c r="E234" s="24"/>
      <c r="F234" s="24"/>
      <c r="G234" s="24"/>
      <c r="H234" s="24"/>
    </row>
    <row r="235" spans="1:8" ht="12.75">
      <c r="A235" s="2"/>
      <c r="B235" s="5"/>
      <c r="C235" s="2"/>
      <c r="D235" s="2"/>
      <c r="E235" s="2"/>
      <c r="F235" s="2"/>
      <c r="G235" s="2"/>
      <c r="H235" s="2"/>
    </row>
    <row r="236" spans="1:8" ht="12.75">
      <c r="A236" s="79" t="s">
        <v>196</v>
      </c>
      <c r="B236" s="2"/>
      <c r="C236" s="2"/>
      <c r="D236" s="68"/>
      <c r="E236" s="2"/>
      <c r="F236" s="2"/>
      <c r="G236" s="2"/>
      <c r="H236" s="2"/>
    </row>
    <row r="237" spans="1:8" ht="12.75">
      <c r="A237" s="1"/>
      <c r="B237" s="6" t="s">
        <v>72</v>
      </c>
      <c r="C237" s="29">
        <v>0</v>
      </c>
      <c r="D237" s="95">
        <v>0</v>
      </c>
      <c r="E237" s="2"/>
      <c r="F237" s="20">
        <f>C237*C238*C239</f>
        <v>0</v>
      </c>
      <c r="G237" s="20">
        <f>D237*D238*D239</f>
        <v>0</v>
      </c>
      <c r="H237" s="20">
        <f>E237*E238*E239</f>
        <v>0</v>
      </c>
    </row>
    <row r="238" spans="1:8" ht="12.75">
      <c r="A238" s="1"/>
      <c r="B238" s="6" t="s">
        <v>70</v>
      </c>
      <c r="C238" s="30">
        <v>0</v>
      </c>
      <c r="D238" s="96">
        <v>0</v>
      </c>
      <c r="E238" s="19"/>
      <c r="F238" s="18"/>
      <c r="G238" s="18"/>
      <c r="H238" s="18"/>
    </row>
    <row r="239" spans="1:8" ht="12.75">
      <c r="A239" s="1"/>
      <c r="B239" s="6" t="s">
        <v>71</v>
      </c>
      <c r="C239" s="31">
        <v>0</v>
      </c>
      <c r="D239" s="97">
        <v>0</v>
      </c>
      <c r="E239" s="19"/>
      <c r="F239" s="18"/>
      <c r="G239" s="18"/>
      <c r="H239" s="18"/>
    </row>
    <row r="240" spans="1:8" ht="12.75">
      <c r="A240" s="2"/>
      <c r="B240" s="2"/>
      <c r="C240" s="2"/>
      <c r="D240" s="68"/>
      <c r="E240" s="2"/>
      <c r="F240" s="2"/>
      <c r="G240" s="2"/>
      <c r="H240" s="2"/>
    </row>
    <row r="241" spans="1:8" ht="12.75">
      <c r="A241" s="79" t="s">
        <v>196</v>
      </c>
      <c r="B241" s="2"/>
      <c r="C241" s="2"/>
      <c r="D241" s="68"/>
      <c r="E241" s="2"/>
      <c r="F241" s="2"/>
      <c r="G241" s="2"/>
      <c r="H241" s="2"/>
    </row>
    <row r="242" spans="1:8" ht="12.75">
      <c r="A242" s="1"/>
      <c r="B242" s="6" t="s">
        <v>72</v>
      </c>
      <c r="C242" s="29">
        <v>0</v>
      </c>
      <c r="D242" s="95">
        <v>0</v>
      </c>
      <c r="E242" s="2"/>
      <c r="F242" s="20">
        <f>C242*C243*C244</f>
        <v>0</v>
      </c>
      <c r="G242" s="20">
        <f>D242*D243*D244</f>
        <v>0</v>
      </c>
      <c r="H242" s="20">
        <f>E242*E243*E244</f>
        <v>0</v>
      </c>
    </row>
    <row r="243" spans="1:8" ht="12.75">
      <c r="A243" s="1"/>
      <c r="B243" s="6" t="s">
        <v>70</v>
      </c>
      <c r="C243" s="30">
        <v>0</v>
      </c>
      <c r="D243" s="96">
        <v>0</v>
      </c>
      <c r="E243" s="19"/>
      <c r="F243" s="18"/>
      <c r="G243" s="18"/>
      <c r="H243" s="18"/>
    </row>
    <row r="244" spans="1:8" ht="12.75">
      <c r="A244" s="1"/>
      <c r="B244" s="6" t="s">
        <v>71</v>
      </c>
      <c r="C244" s="31">
        <v>0</v>
      </c>
      <c r="D244" s="97">
        <v>0</v>
      </c>
      <c r="E244" s="19"/>
      <c r="F244" s="18"/>
      <c r="G244" s="18"/>
      <c r="H244" s="18"/>
    </row>
    <row r="245" spans="1:8" ht="12.75">
      <c r="A245" s="2"/>
      <c r="B245" s="2"/>
      <c r="C245" s="2"/>
      <c r="D245" s="68"/>
      <c r="E245" s="2"/>
      <c r="F245" s="2"/>
      <c r="G245" s="2"/>
      <c r="H245" s="2"/>
    </row>
    <row r="246" spans="1:8" ht="12.75">
      <c r="A246" s="79" t="s">
        <v>197</v>
      </c>
      <c r="B246" s="2"/>
      <c r="C246" s="2"/>
      <c r="D246" s="68"/>
      <c r="E246" s="2"/>
      <c r="F246" s="2"/>
      <c r="G246" s="2"/>
      <c r="H246" s="2"/>
    </row>
    <row r="247" spans="1:8" ht="12.75">
      <c r="A247" s="1"/>
      <c r="B247" s="6" t="s">
        <v>72</v>
      </c>
      <c r="C247" s="29">
        <v>0</v>
      </c>
      <c r="D247" s="95">
        <v>0</v>
      </c>
      <c r="E247" s="2"/>
      <c r="F247" s="20">
        <f>C247*C248*C249</f>
        <v>0</v>
      </c>
      <c r="G247" s="20">
        <f>D247*D248*D249</f>
        <v>0</v>
      </c>
      <c r="H247" s="20">
        <f>E247*E248*E249</f>
        <v>0</v>
      </c>
    </row>
    <row r="248" spans="1:8" ht="12.75">
      <c r="A248" s="1"/>
      <c r="B248" s="6" t="s">
        <v>70</v>
      </c>
      <c r="C248" s="30">
        <v>0</v>
      </c>
      <c r="D248" s="96">
        <v>0</v>
      </c>
      <c r="E248" s="19"/>
      <c r="F248" s="18"/>
      <c r="G248" s="18"/>
      <c r="H248" s="18"/>
    </row>
    <row r="249" spans="1:8" ht="12.75">
      <c r="A249" s="1"/>
      <c r="B249" s="6" t="s">
        <v>71</v>
      </c>
      <c r="C249" s="31">
        <v>0</v>
      </c>
      <c r="D249" s="97">
        <v>0</v>
      </c>
      <c r="E249" s="19"/>
      <c r="F249" s="18"/>
      <c r="G249" s="18"/>
      <c r="H249" s="18"/>
    </row>
    <row r="250" spans="1:8" ht="12.75">
      <c r="A250" s="2"/>
      <c r="B250" s="2"/>
      <c r="C250" s="2"/>
      <c r="D250" s="68"/>
      <c r="E250" s="2"/>
      <c r="F250" s="2"/>
      <c r="G250" s="2"/>
      <c r="H250" s="2"/>
    </row>
    <row r="251" spans="1:8" ht="12.75">
      <c r="A251" s="79" t="s">
        <v>197</v>
      </c>
      <c r="B251" s="2"/>
      <c r="C251" s="2"/>
      <c r="D251" s="68"/>
      <c r="E251" s="2"/>
      <c r="F251" s="2"/>
      <c r="G251" s="2"/>
      <c r="H251" s="2"/>
    </row>
    <row r="252" spans="1:8" ht="12.75">
      <c r="A252" s="1"/>
      <c r="B252" s="6" t="s">
        <v>72</v>
      </c>
      <c r="C252" s="29">
        <v>0</v>
      </c>
      <c r="D252" s="95">
        <v>0</v>
      </c>
      <c r="E252" s="2"/>
      <c r="F252" s="20">
        <f>C252*C253*C254</f>
        <v>0</v>
      </c>
      <c r="G252" s="20">
        <f>D252*D253*D254</f>
        <v>0</v>
      </c>
      <c r="H252" s="20">
        <f>E252*E253*E254</f>
        <v>0</v>
      </c>
    </row>
    <row r="253" spans="1:8" ht="12.75">
      <c r="A253" s="1"/>
      <c r="B253" s="6" t="s">
        <v>70</v>
      </c>
      <c r="C253" s="156">
        <v>0</v>
      </c>
      <c r="D253" s="96">
        <v>0</v>
      </c>
      <c r="E253" s="19"/>
      <c r="F253" s="18"/>
      <c r="G253" s="18"/>
      <c r="H253" s="18"/>
    </row>
    <row r="254" spans="1:8" ht="12.75">
      <c r="A254" s="1"/>
      <c r="B254" s="6" t="s">
        <v>71</v>
      </c>
      <c r="C254" s="31">
        <v>0</v>
      </c>
      <c r="D254" s="97">
        <v>0</v>
      </c>
      <c r="E254" s="19"/>
      <c r="F254" s="18"/>
      <c r="G254" s="18"/>
      <c r="H254" s="18"/>
    </row>
    <row r="255" spans="1:8" ht="12.75">
      <c r="A255" s="2"/>
      <c r="B255" s="2"/>
      <c r="C255" s="2"/>
      <c r="D255" s="68"/>
      <c r="E255" s="2"/>
      <c r="F255" s="2"/>
      <c r="G255" s="2"/>
      <c r="H255" s="2"/>
    </row>
    <row r="256" spans="1:8" ht="12.75">
      <c r="A256" s="79" t="s">
        <v>197</v>
      </c>
      <c r="B256" s="2"/>
      <c r="C256" s="2"/>
      <c r="D256" s="68"/>
      <c r="E256" s="2"/>
      <c r="F256" s="2"/>
      <c r="G256" s="2"/>
      <c r="H256" s="2"/>
    </row>
    <row r="257" spans="1:8" ht="12.75">
      <c r="A257" s="1"/>
      <c r="B257" s="6" t="s">
        <v>72</v>
      </c>
      <c r="C257" s="29">
        <v>0</v>
      </c>
      <c r="D257" s="95">
        <v>0</v>
      </c>
      <c r="E257" s="2"/>
      <c r="F257" s="20">
        <f>C257*C258*C259</f>
        <v>0</v>
      </c>
      <c r="G257" s="20">
        <f>D257*D258*D259</f>
        <v>0</v>
      </c>
      <c r="H257" s="20">
        <f>E257*E258*E259</f>
        <v>0</v>
      </c>
    </row>
    <row r="258" spans="1:8" ht="12.75">
      <c r="A258" s="1"/>
      <c r="B258" s="6" t="s">
        <v>70</v>
      </c>
      <c r="C258" s="30">
        <v>0</v>
      </c>
      <c r="D258" s="96">
        <v>0</v>
      </c>
      <c r="E258" s="19"/>
      <c r="F258" s="18"/>
      <c r="G258" s="18"/>
      <c r="H258" s="18"/>
    </row>
    <row r="259" spans="1:8" ht="12.75">
      <c r="A259" s="1"/>
      <c r="B259" s="6" t="s">
        <v>71</v>
      </c>
      <c r="C259" s="31">
        <v>0</v>
      </c>
      <c r="D259" s="97">
        <v>0</v>
      </c>
      <c r="E259" s="19"/>
      <c r="F259" s="18"/>
      <c r="G259" s="18"/>
      <c r="H259" s="18"/>
    </row>
    <row r="260" spans="1:8" ht="12.75">
      <c r="A260" s="2"/>
      <c r="B260" s="2"/>
      <c r="C260" s="2"/>
      <c r="D260" s="68"/>
      <c r="E260" s="2"/>
      <c r="F260" s="2"/>
      <c r="G260" s="2"/>
      <c r="H260" s="2"/>
    </row>
    <row r="261" spans="1:8" ht="12.75">
      <c r="A261" s="79" t="s">
        <v>197</v>
      </c>
      <c r="B261" s="2"/>
      <c r="C261" s="2"/>
      <c r="D261" s="68"/>
      <c r="E261" s="2"/>
      <c r="F261" s="2"/>
      <c r="G261" s="2"/>
      <c r="H261" s="2"/>
    </row>
    <row r="262" spans="1:8" ht="12.75">
      <c r="A262" s="1"/>
      <c r="B262" s="6" t="s">
        <v>72</v>
      </c>
      <c r="C262" s="29">
        <v>0</v>
      </c>
      <c r="D262" s="95">
        <v>0</v>
      </c>
      <c r="E262" s="2"/>
      <c r="F262" s="20">
        <f>C262*C263*C264</f>
        <v>0</v>
      </c>
      <c r="G262" s="20">
        <f>D262*D263*D264</f>
        <v>0</v>
      </c>
      <c r="H262" s="20">
        <f>E262*E263*E264</f>
        <v>0</v>
      </c>
    </row>
    <row r="263" spans="1:8" ht="12.75">
      <c r="A263" s="1"/>
      <c r="B263" s="6" t="s">
        <v>70</v>
      </c>
      <c r="C263" s="30">
        <v>0</v>
      </c>
      <c r="D263" s="96">
        <v>0</v>
      </c>
      <c r="E263" s="19"/>
      <c r="F263" s="18"/>
      <c r="G263" s="18"/>
      <c r="H263" s="18"/>
    </row>
    <row r="264" spans="1:8" ht="12.75">
      <c r="A264" s="1"/>
      <c r="B264" s="6" t="s">
        <v>71</v>
      </c>
      <c r="C264" s="31">
        <v>0</v>
      </c>
      <c r="D264" s="97">
        <v>0</v>
      </c>
      <c r="E264" s="19"/>
      <c r="F264" s="18"/>
      <c r="G264" s="18"/>
      <c r="H264" s="18"/>
    </row>
    <row r="265" spans="1:8" ht="12.75">
      <c r="A265" s="2"/>
      <c r="B265" s="5"/>
      <c r="C265" s="2"/>
      <c r="D265" s="2"/>
      <c r="E265" s="2"/>
      <c r="F265" s="2"/>
      <c r="G265" s="2"/>
      <c r="H265" s="2"/>
    </row>
    <row r="266" spans="1:8" ht="13.5" thickBot="1">
      <c r="A266" s="2"/>
      <c r="B266" s="4" t="s">
        <v>199</v>
      </c>
      <c r="C266" s="121"/>
      <c r="D266" s="121"/>
      <c r="E266" s="67"/>
      <c r="F266" s="147">
        <f>F237+F242+F247+F252+F257+F262</f>
        <v>0</v>
      </c>
      <c r="G266" s="154">
        <f>G237+G242+G247+G252+G257+G262</f>
        <v>0</v>
      </c>
      <c r="H266" s="141">
        <f>H237+H242+H247+H252+H257+H262</f>
        <v>0</v>
      </c>
    </row>
    <row r="267" spans="1:8" ht="13.5" thickTop="1">
      <c r="A267" s="2"/>
      <c r="B267" s="5"/>
      <c r="C267" s="2"/>
      <c r="D267" s="2"/>
      <c r="E267" s="2"/>
      <c r="F267" s="2"/>
      <c r="G267" s="2"/>
      <c r="H267" s="2"/>
    </row>
    <row r="268" spans="1:8" ht="12.75">
      <c r="A268" s="2"/>
      <c r="B268" s="5"/>
      <c r="C268" s="2"/>
      <c r="D268" s="2"/>
      <c r="E268" s="2"/>
      <c r="F268" s="2"/>
      <c r="G268" s="2"/>
      <c r="H268" s="2"/>
    </row>
    <row r="269" spans="1:8" ht="12.75">
      <c r="A269" s="2"/>
      <c r="B269" s="5"/>
      <c r="C269" s="2"/>
      <c r="D269" s="2"/>
      <c r="E269" s="2"/>
      <c r="F269" s="2"/>
      <c r="G269" s="2"/>
      <c r="H269" s="2"/>
    </row>
    <row r="270" spans="1:8" ht="31.5" customHeight="1">
      <c r="A270" s="88" t="s">
        <v>125</v>
      </c>
      <c r="B270" s="89" t="s">
        <v>122</v>
      </c>
      <c r="C270" s="90"/>
      <c r="D270" s="91"/>
      <c r="E270" s="91"/>
      <c r="F270" s="185" t="s">
        <v>123</v>
      </c>
      <c r="G270" s="185"/>
      <c r="H270" s="185"/>
    </row>
    <row r="271" spans="1:8" ht="12.75">
      <c r="A271" s="89" t="s">
        <v>6</v>
      </c>
      <c r="B271" s="89" t="s">
        <v>124</v>
      </c>
      <c r="C271" s="91"/>
      <c r="D271" s="91"/>
      <c r="E271" s="89"/>
      <c r="F271" s="91"/>
      <c r="G271" s="91"/>
      <c r="H271" s="91"/>
    </row>
    <row r="272" spans="1:8" ht="12.75">
      <c r="A272" s="92"/>
      <c r="B272" s="93" t="s">
        <v>159</v>
      </c>
      <c r="C272" s="94"/>
      <c r="D272" s="93"/>
      <c r="E272" s="92"/>
      <c r="F272" s="92"/>
      <c r="G272" s="92"/>
      <c r="H272" s="92"/>
    </row>
    <row r="273" spans="1:8" ht="20.25" customHeight="1">
      <c r="A273" s="2"/>
      <c r="B273" s="5"/>
      <c r="C273" s="2"/>
      <c r="D273" s="2"/>
      <c r="E273" s="2"/>
      <c r="F273" s="2"/>
      <c r="G273" s="2"/>
      <c r="H273" s="2"/>
    </row>
    <row r="274" ht="18" customHeight="1"/>
  </sheetData>
  <sheetProtection/>
  <mergeCells count="80">
    <mergeCell ref="A28:B28"/>
    <mergeCell ref="A29:B29"/>
    <mergeCell ref="B186:C186"/>
    <mergeCell ref="F178:H178"/>
    <mergeCell ref="A182:H182"/>
    <mergeCell ref="A12:H15"/>
    <mergeCell ref="A16:H16"/>
    <mergeCell ref="A17:H18"/>
    <mergeCell ref="A19:F19"/>
    <mergeCell ref="B51:D51"/>
    <mergeCell ref="A20:F20"/>
    <mergeCell ref="A43:B43"/>
    <mergeCell ref="B4:G4"/>
    <mergeCell ref="G61:H61"/>
    <mergeCell ref="A62:B62"/>
    <mergeCell ref="C62:D62"/>
    <mergeCell ref="G62:H62"/>
    <mergeCell ref="A64:H64"/>
    <mergeCell ref="A34:B34"/>
    <mergeCell ref="A25:B25"/>
    <mergeCell ref="A26:B26"/>
    <mergeCell ref="A27:B27"/>
    <mergeCell ref="F270:H270"/>
    <mergeCell ref="A183:H183"/>
    <mergeCell ref="G60:H60"/>
    <mergeCell ref="B223:C223"/>
    <mergeCell ref="B222:C222"/>
    <mergeCell ref="A184:H184"/>
    <mergeCell ref="B185:G185"/>
    <mergeCell ref="A86:C86"/>
    <mergeCell ref="A70:B70"/>
    <mergeCell ref="A65:H65"/>
    <mergeCell ref="G59:H59"/>
    <mergeCell ref="A116:B116"/>
    <mergeCell ref="B114:C114"/>
    <mergeCell ref="A110:H110"/>
    <mergeCell ref="A111:H111"/>
    <mergeCell ref="A112:H112"/>
    <mergeCell ref="A66:H66"/>
    <mergeCell ref="B67:G67"/>
    <mergeCell ref="B54:D54"/>
    <mergeCell ref="B113:G113"/>
    <mergeCell ref="F109:H109"/>
    <mergeCell ref="B52:D52"/>
    <mergeCell ref="B53:D53"/>
    <mergeCell ref="B58:E58"/>
    <mergeCell ref="B61:D61"/>
    <mergeCell ref="B60:E60"/>
    <mergeCell ref="G58:H58"/>
    <mergeCell ref="B59:E59"/>
    <mergeCell ref="A50:C50"/>
    <mergeCell ref="A30:B30"/>
    <mergeCell ref="A1:H1"/>
    <mergeCell ref="A2:H2"/>
    <mergeCell ref="A24:B24"/>
    <mergeCell ref="A11:H11"/>
    <mergeCell ref="A22:B22"/>
    <mergeCell ref="D22:E22"/>
    <mergeCell ref="G8:H9"/>
    <mergeCell ref="B5:H5"/>
    <mergeCell ref="B6:H6"/>
    <mergeCell ref="A31:B31"/>
    <mergeCell ref="A35:B35"/>
    <mergeCell ref="A33:B33"/>
    <mergeCell ref="A42:B42"/>
    <mergeCell ref="A39:B39"/>
    <mergeCell ref="A38:B38"/>
    <mergeCell ref="A37:B37"/>
    <mergeCell ref="A36:B36"/>
    <mergeCell ref="A21:E21"/>
    <mergeCell ref="A230:H230"/>
    <mergeCell ref="A231:H231"/>
    <mergeCell ref="A232:H232"/>
    <mergeCell ref="B233:G233"/>
    <mergeCell ref="B234:C234"/>
    <mergeCell ref="B68:C68"/>
    <mergeCell ref="A123:B123"/>
    <mergeCell ref="A130:B130"/>
    <mergeCell ref="A132:F132"/>
    <mergeCell ref="A219:H219"/>
  </mergeCells>
  <printOptions horizontalCentered="1"/>
  <pageMargins left="0" right="0" top="0.25" bottom="0" header="0" footer="0"/>
  <pageSetup horizontalDpi="600" verticalDpi="600" orientation="portrait" scale="90" r:id="rId1"/>
  <headerFooter alignWithMargins="0">
    <oddFooter>&amp;L&amp;"Times New Roman,Italic"&amp;8IEEE-SPS&amp;C&amp;"Times New Roman,Italic"&amp;8Page &amp;P of &amp;N&amp;R&amp;"Times New Roman,Italic"&amp;8&amp;F, &amp;D</oddFooter>
  </headerFooter>
  <rowBreaks count="5" manualBreakCount="5">
    <brk id="63" max="7" man="1"/>
    <brk id="109" max="255" man="1"/>
    <brk id="181" max="255" man="1"/>
    <brk id="229" max="7" man="1"/>
    <brk id="276" max="255" man="1"/>
  </rowBreaks>
  <ignoredErrors>
    <ignoredError sqref="H85 F47 H47 H1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L. Maze</dc:creator>
  <cp:keywords/>
  <dc:description/>
  <cp:lastModifiedBy>lskeahan</cp:lastModifiedBy>
  <cp:lastPrinted>2009-10-01T17:25:57Z</cp:lastPrinted>
  <dcterms:created xsi:type="dcterms:W3CDTF">2000-01-14T13:26:31Z</dcterms:created>
  <dcterms:modified xsi:type="dcterms:W3CDTF">2009-10-01T19:19:03Z</dcterms:modified>
  <cp:category/>
  <cp:version/>
  <cp:contentType/>
  <cp:contentStatus/>
</cp:coreProperties>
</file>